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320" windowHeight="9795"/>
  </bookViews>
  <sheets>
    <sheet name="ΣΥΓΚΕΝΤΡΩΤΙΚΑ" sheetId="17" r:id="rId1"/>
    <sheet name="ΑΝΑΤ. ΜΑΚ-ΘΡΑΚ" sheetId="2" r:id="rId2"/>
    <sheet name="ΑΤΤΙΚΗ" sheetId="1" r:id="rId3"/>
    <sheet name="Β ΑΙΓΑΙΟ" sheetId="11" r:id="rId4"/>
    <sheet name="ΔΥΤ ΕΛΛΑΔΑ" sheetId="9" r:id="rId5"/>
    <sheet name="ΗΠΕΙΡΟΣ" sheetId="16" r:id="rId6"/>
    <sheet name="ΚΕΝ ΜΑΚ" sheetId="4" r:id="rId7"/>
    <sheet name="ΣΤΕΡΕΑ" sheetId="7" r:id="rId8"/>
  </sheets>
  <definedNames>
    <definedName name="_xlnm._FilterDatabase" localSheetId="1">'ΑΝΑΤ. ΜΑΚ-ΘΡΑΚ'!$A$2:$D$10</definedName>
    <definedName name="_xlnm._FilterDatabase" localSheetId="2">ΑΤΤΙΚΗ!$A$2:$D$61</definedName>
    <definedName name="_xlnm._FilterDatabase" localSheetId="3">'Β ΑΙΓΑΙΟ'!$A$2:$D$7</definedName>
    <definedName name="_xlnm._FilterDatabase" localSheetId="4">'ΔΥΤ ΕΛΛΑΔΑ'!$A$2:$D$16</definedName>
    <definedName name="_xlnm._FilterDatabase" localSheetId="5">ΗΠΕΙΡΟΣ!$A$1:$D$5</definedName>
    <definedName name="_xlnm._FilterDatabase" localSheetId="6">'ΚΕΝ ΜΑΚ'!$A$2:$D$25</definedName>
    <definedName name="_xlnm._FilterDatabase" localSheetId="7">ΣΤΕΡΕΑ!$A$2:$D$12</definedName>
    <definedName name="_xlnm.Print_Area" localSheetId="1">'ΑΝΑΤ. ΜΑΚ-ΘΡΑΚ'!$A$1:$D$10</definedName>
    <definedName name="_xlnm.Print_Area" localSheetId="2">ΑΤΤΙΚΗ!$A$1:$D$61</definedName>
    <definedName name="_xlnm.Print_Area" localSheetId="3">'Β ΑΙΓΑΙΟ'!$A$1:$D$7</definedName>
    <definedName name="_xlnm.Print_Area" localSheetId="4">'ΔΥΤ ΕΛΛΑΔΑ'!$A$1:$D$16</definedName>
    <definedName name="_xlnm.Print_Area" localSheetId="5">ΗΠΕΙΡΟΣ!$A$1:$D$5</definedName>
    <definedName name="_xlnm.Print_Area" localSheetId="6">'ΚΕΝ ΜΑΚ'!$A$1:$D$25</definedName>
    <definedName name="_xlnm.Print_Area" localSheetId="7">ΣΤΕΡΕΑ!$A$1:$D$12</definedName>
    <definedName name="_xlnm.Print_Titles" localSheetId="1">'ΑΝΑΤ. ΜΑΚ-ΘΡΑΚ'!$2:$2</definedName>
    <definedName name="_xlnm.Print_Titles" localSheetId="2">ΑΤΤΙΚΗ!$2:$2</definedName>
    <definedName name="_xlnm.Print_Titles" localSheetId="3">'Β ΑΙΓΑΙΟ'!$2:$2</definedName>
    <definedName name="_xlnm.Print_Titles" localSheetId="4">'ΔΥΤ ΕΛΛΑΔΑ'!#REF!</definedName>
    <definedName name="_xlnm.Print_Titles" localSheetId="5">ΗΠΕΙΡΟΣ!$1:$1</definedName>
    <definedName name="_xlnm.Print_Titles" localSheetId="6">'ΚΕΝ ΜΑΚ'!$2:$2</definedName>
    <definedName name="_xlnm.Print_Titles" localSheetId="7">ΣΤΕΡΕΑ!$2:$2</definedName>
  </definedNames>
  <calcPr calcId="145621"/>
</workbook>
</file>

<file path=xl/calcChain.xml><?xml version="1.0" encoding="utf-8"?>
<calcChain xmlns="http://schemas.openxmlformats.org/spreadsheetml/2006/main">
  <c r="A4" i="1" l="1"/>
  <c r="E52" i="1"/>
  <c r="E57" i="1"/>
  <c r="E26" i="1"/>
  <c r="E34" i="1"/>
  <c r="E19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B5" i="17" s="1"/>
  <c r="E7" i="11"/>
  <c r="C6" i="17" s="1"/>
  <c r="E12" i="7"/>
  <c r="C15" i="17" s="1"/>
  <c r="E26" i="4"/>
  <c r="C12" i="17" s="1"/>
  <c r="E16" i="9"/>
  <c r="C7" i="17" s="1"/>
  <c r="E10" i="2"/>
  <c r="C4" i="17" s="1"/>
  <c r="E5" i="16"/>
  <c r="C9" i="17" s="1"/>
  <c r="E61" i="1"/>
  <c r="C5" i="17" s="1"/>
  <c r="A6" i="11"/>
  <c r="B6" i="17" s="1"/>
  <c r="A4" i="4"/>
  <c r="A5" i="4" s="1"/>
  <c r="A3" i="16"/>
  <c r="A4" i="16" s="1"/>
  <c r="B9" i="17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B7" i="17" s="1"/>
  <c r="A4" i="7"/>
  <c r="A5" i="7" s="1"/>
  <c r="A6" i="7" s="1"/>
  <c r="A7" i="7" s="1"/>
  <c r="A8" i="7" s="1"/>
  <c r="A9" i="7" s="1"/>
  <c r="A10" i="7" s="1"/>
  <c r="A11" i="7" s="1"/>
  <c r="B15" i="17" s="1"/>
  <c r="A4" i="2"/>
  <c r="A5" i="2" s="1"/>
  <c r="A6" i="4" l="1"/>
  <c r="A7" i="4" s="1"/>
  <c r="A8" i="4" s="1"/>
  <c r="A9" i="4" s="1"/>
  <c r="A10" i="4" s="1"/>
  <c r="A11" i="4" s="1"/>
  <c r="A12" i="4" s="1"/>
  <c r="A13" i="4" s="1"/>
  <c r="A14" i="4" s="1"/>
  <c r="A15" i="4" s="1"/>
  <c r="C18" i="17"/>
  <c r="B4" i="17"/>
  <c r="A6" i="2"/>
  <c r="A7" i="2" s="1"/>
  <c r="A8" i="2" s="1"/>
  <c r="A9" i="2" s="1"/>
  <c r="A16" i="4" l="1"/>
  <c r="A17" i="4" s="1"/>
  <c r="A18" i="4" s="1"/>
  <c r="A19" i="4" s="1"/>
  <c r="A20" i="4" s="1"/>
  <c r="A21" i="4" s="1"/>
  <c r="A22" i="4" s="1"/>
  <c r="A23" i="4" s="1"/>
  <c r="A24" i="4" s="1"/>
  <c r="A25" i="4" s="1"/>
  <c r="B12" i="17" s="1"/>
  <c r="B17" i="17" s="1"/>
</calcChain>
</file>

<file path=xl/sharedStrings.xml><?xml version="1.0" encoding="utf-8"?>
<sst xmlns="http://schemas.openxmlformats.org/spreadsheetml/2006/main" count="397" uniqueCount="171">
  <si>
    <t>ΦΟΡΕΑΣ</t>
  </si>
  <si>
    <t>ΠΕΡΙΦΕΡΕΙΑ</t>
  </si>
  <si>
    <t>ΠΕΡΙΦΕΡΕΙΑΚΗ ΕΝΟΤΗΤΑ</t>
  </si>
  <si>
    <t>ΑΤΤΙΚΗΣ</t>
  </si>
  <si>
    <t>ΑΝΑΤΟΛΙΚΗΣ</t>
  </si>
  <si>
    <t>ΕΝΩΣΗ ΓΟΝΕΩΝ ΝΟΗΤΙΚΩΣ ΥΣΤΕΡΟΥΝΤΩΝ ΑΤΟΜΩΝ [ΕΓΝΥΑ]</t>
  </si>
  <si>
    <t xml:space="preserve">ΠΑΜΜΑΚΑΡΙΣΤΟΣ - ΙΔΡΥΜΑ ΓΙΑ ΤΟ ΠΑΙΔΙ </t>
  </si>
  <si>
    <t>ΠΕΤΑΓΜΑ - ΣΥΛΛΟΓΟΣ ΓΟΝΕΩΝ ΓΙΑ ΤΗΝ ΥΠΟΣΤΗΡΙΖΟΜΕΝΗ ΔΙΑΒΙΩΣΗ ΑΤΟΜΩΝ ΜΕ Ν.Υ.</t>
  </si>
  <si>
    <t xml:space="preserve">ΣΥΛΛΟΓΟΣ ΓΟΝΕΩΝ ΚΗΔΕΜΟΝΩΝ ΚΑΙ ΦΙΛΩΝ ΑΥΤΙΣΤΙΚΩΝ ΠΑΙΔΙΩΝ "SOS" </t>
  </si>
  <si>
    <t>ΑΓΙΑ ΦΙΛΟΘΕΗ - ΣΥΛΛΟΓΟΣ ΓΟΝΕΩΝ ΚΑΘΥΣΤΕΡΗΜΕΩΝ ΑΤΟΜΩΝ</t>
  </si>
  <si>
    <t xml:space="preserve">ΒΟΡΕΙΟΥ ΤΟΜΕΑ </t>
  </si>
  <si>
    <t xml:space="preserve">ΑΝΑΓΕΝΝΗΣΗ - ΣΥΛΛΟΓΟΣ ΓΟΝΕΩΝ &amp; ΦΙΛΩΝ ΑΥΤΙΣΤΙΚΩΝ ΑΤΟΜΩΝ </t>
  </si>
  <si>
    <t xml:space="preserve">ΕΣΤΙΑ - ΚΕΝΤΡΟ ΚΟΙΝΩΝΙΚΗΣ ΦΡΟΝΤΙΔΑΣ ΑΤΟΜΩΝ ΜΕ ΝΟΗΤΙΚΗ ΥΣΤΕΡΗΣΗ </t>
  </si>
  <si>
    <t xml:space="preserve">ΜΑΡΓΑΡΙΤΑ - ΕΡΓΑΣΤΗΡΙ ΕΙΔΙΚΗΣ ΑΓΩΓΗΣ </t>
  </si>
  <si>
    <t>ΠΑΝΕΛΛΗΝΙΑ ΕΝΩΣΗ ΓΟΝΕΩΝ &amp; ΚΗΔΕΜΟΝΩΝ ΑΤΟΜΩΝ ΠΑΙΔΙΩΝ ΝΟΗΤΙΚΑ ΥΣΤΕΡΟΥΝΤΩΝ [ΠΕΓΚΑΠ ΝΥ]</t>
  </si>
  <si>
    <t>ΠΑΝΕΛΛΗΝΙΟΣ ΣΥΝΔΕΣΜΟΣ ΕΛΛΗΝΙΔΩΝ ΜΗΤΕΡΩΝ</t>
  </si>
  <si>
    <t>ΠΗΝΕΛΟΠΕΙΟ ΙΔΡΥΜΑ - ΒΡΕΦΙΚΟΣ ΣΤΑΘΜΟΣ</t>
  </si>
  <si>
    <t>ΣΙΚΙΑΡΙΔΕΙΟ ΙΔΡΥΜΑ ΑΠΡΟΣΑΡΜΟΣΤΩΝ ΠΑΙΔΩΝ</t>
  </si>
  <si>
    <t>ΣΥΛΛΟΓΟΣ ΠΡΟΣΤΑΣΙΑΣ &amp; ΑΡΩΓΗΣ ΠΑΙΔΙΩΝ ΜΕ ΕΓΚΕΦΑΛΙΚΕΣ ΚΑΚΩΣΕΙΣ &amp; ΕΙΔΙΚΕΣ ΑΝΑΓΚΕΣ</t>
  </si>
  <si>
    <t xml:space="preserve">ΔΥΤΙΚΗΣ </t>
  </si>
  <si>
    <t xml:space="preserve">ΤΟ ΕΡΓΑΣΤΗΡΙ - ΣΥΛΛΟΓΟΣ ΓΟΝΕΩΝ &amp; ΚΗΔΕΜΟΝΩΝ ΑμεΑ  </t>
  </si>
  <si>
    <t xml:space="preserve">ΕΛΠΙΔΑ -ΣΥΛΛΟΓΟΣ ΓΟΝΕΩΝ &amp; ΚΗΔΕΜΟΝΩΝ ΑΤΟΜΩΝ ΜΕ ΕΙΔΙΚΕΣ ΑΝΑΓΚΕΣ ΔΥΤ. ΑΤΤΙΚΗΣ </t>
  </si>
  <si>
    <t>ΔΥΤΙΚΟΥ ΤΟΜΕΑ</t>
  </si>
  <si>
    <t xml:space="preserve">ΘΕΟΤΟΚΟΣ - ΙΔΡΥΜΑ ΠΡΟΣΤΑΣΙΑΣ ΑΠΡΟΣΑΡΜΟΣΤΩΝ ΠΑΙΔΙΩΝ </t>
  </si>
  <si>
    <t>ΚΕΝΤΡΟ ΕΠΑΓΓΕΛΜΑΤΙΚΗΣ ΑΠΟΚΑΤΑΣΤΑΣΗΣ ΑΜΕΑ [ΚΕΑ ΑΜΕΑ]</t>
  </si>
  <si>
    <t>ΟΜΙΛΟΣ UNESCO ΓΙΑ ΤΟΝ ΠΟΛΙΤΙΣΜΟ ΤΗΣ ΕΙΡΗΝΗΣ</t>
  </si>
  <si>
    <t>ΠΑΙΔΙΚΗ ΣΤΕΓΗ ΠΕΡΙΣΤΕΡΙΟΥ</t>
  </si>
  <si>
    <t>ΧΡΙΣΤΟΔΟΥΛΕΙΟ ΟΡΦΑΝΟΤΡΟΦΕΙΟ ΘΗΛΕΩΝ</t>
  </si>
  <si>
    <t xml:space="preserve"> ΕΥΑΓΓΕΛΙΣΜΟΣ ΤΗΣ ΘΕΟΤΟΚΟΥ - ΙΔΡΥΜΑ</t>
  </si>
  <si>
    <t>ΚΕΝΤΡΙΚΟΥ ΤΟΜΕΑ</t>
  </si>
  <si>
    <t xml:space="preserve"> ΚΕΝΤΡΟ ΕΡΕΥΝΩΝ "ΡΙΖΕΣ"</t>
  </si>
  <si>
    <t>ΔΙΕΘΝΗΣ ΚΟΙΝΩΝΙΚΗ ΥΠΗΡΕΣΙΑ - ΤΜΗΜΑ ΕΛΛΑΔΟΣ</t>
  </si>
  <si>
    <t>ΕΛΛΗΝΙΚΗ ΕΤΑΙΡΕΙΑ ΠΡΟΣΤΑΣΙΑΣ ΑΥΤΙΣΤΙΚΩΝ ΑΤΟΜΩΝ</t>
  </si>
  <si>
    <t>ΕΛΛΗΝΙΚΟ ΣΥΜΒΟΥΛΙΟ ΓΙΑ ΤΟΥΣ ΠΡΟΣΦΥΓΕΣ</t>
  </si>
  <si>
    <t>ΙΔΡΥΜΑ "ΠΑΙΔΙΚΗ ΣΤΕΓΗ"</t>
  </si>
  <si>
    <t xml:space="preserve">ΚΑΛΟΣ ΣΑΜΑΡΕΙΤΗΣ - ΕΚΚΛΗΣΙΑΣΤΙΚΟΣ ΟΙΚΟΣ ΕΥΓΗΡΙΑΣ </t>
  </si>
  <si>
    <t xml:space="preserve">ΚΑΡΔΙΑ ΤΟΥ ΠΑΙΔΙΟΥ - ΣΥΛΛΟΓΟΣ ΠΡΟΤΑΣΙΑΣ ΕΝΗΜΕΡΩΣΗΣ &amp; ΒΟΗΘΕΙΑΣ ΚΑΡΚΙΝΟΠΑΘΩΝ ΠΑΙΔΙΩΝ </t>
  </si>
  <si>
    <t>ΚΕΝΤΡΟ ΣΤΗΡΙΞΗΣ ΟΙΚΟΓΕΝΕΙΑΣ ( Κ.Ε.Σ.Ο.) ΕΚΚΛΗΣΙΑΣΤΙΚΟ ΙΔΡΥΜΑ ΑΡΧΙΕΠΙΣΚΟΠΗΣ ΑΘΗΝΩΝ</t>
  </si>
  <si>
    <t>ΜΕΡΟΠΕΙΟ ΦΙΛΑΝΘΡΩΠΙΚΟ ΙΔΡΥΜΑ</t>
  </si>
  <si>
    <t xml:space="preserve">ΟΡΙΖΟΝΤΕΣ - ΚΕΝΤΡΟ ΕΠΑΓΓΕΛΜΑΤΙΚΗΣ ΕΚΠΑΙΔΕΥΣΗΣ ΠΑΙΔΙΩΝ ΜΕ ΕΙΔΙΚΕΣ ΑΝΑΓΚΕΣ </t>
  </si>
  <si>
    <t>ΠΑΙΔΙΚΑ ΧΩΡΙΑ SOS</t>
  </si>
  <si>
    <t xml:space="preserve">ΠΑΝΕΛΛΗΝΙΟΣ ΣΥΛΛΟΓΟΣ ΤΥΦΛΩΝ </t>
  </si>
  <si>
    <t>ΠΙΣΤΗ  - ΣΥΛΛΟΓΟΣ ΓΟΝΕΩΝ &amp; ΚΗΔΕΜΟΝΩΝ ΠΑΙΔΙΩΝ ΜΕ ΝΕΟΠΛΑΣΜΑΤΙΚΕΣ ΠΑΘΗΣΕΙΣ ΝΟΣ. ΠΑΙΔ. ΑΓ. ΣΟΦΙΑ</t>
  </si>
  <si>
    <t>ΣΤΕΓΗ ΚΑΤΑΚΟΙΤΩΝ ΓΕΡΟΝΤΩΝ - ΙΕΡΑ ΑΡΧΙΕΠΙΣΚΟΠΗ ΑΘΗΝΩΝ</t>
  </si>
  <si>
    <t>ΣΥΛΛΟΓΟΣ ΕΘΕΛΟΝΤΙΚΗΣ ΔΙΑΚΟΝΙΑΣ ΑΣΘΕΝΩΝ Ν.Ι.</t>
  </si>
  <si>
    <t>ΣΥΛΛΟΓΟΣ ΓΟΝΕΩΝ &amp; ΦΙΛΩΝ ΑΜΕΑ ΣΑΛΑΜΙΝΑΣ</t>
  </si>
  <si>
    <t>ΝΗΣΩΝ</t>
  </si>
  <si>
    <t xml:space="preserve">ΑΛΜΑ - ΠΑΝΕΛΛΗΝΙΟΣ ΣΥΛΛΟΓΟΣ ΠΡΟΣΑΡΜΟΣΜΕΝΩΝ ΔΡΑΣΤΗΡΙΟΤΗΤΩΝ </t>
  </si>
  <si>
    <t>ΝΟΤΙΟΥ ΤΟΜΕΑ</t>
  </si>
  <si>
    <t>ΚΑΛΟΣ ΣΑΜΑΡΕΙΤΗΣ - ΣΥΛΛΟΓΟΣ ΓΟΝΕΩΝ &amp; ΚΗΔΕΜΟΝΩΝ ΝΟΗΤΙΚΩΣ ΚΑΘΥΣΤΕΡΗΜΕΝΩΝ &amp; ΣΠΑΣΤΙΚΩΝ ΠΑΙΔΙΩΝ (ΣΤΕΓΗ ΠΑΙΔΙΩΝ)</t>
  </si>
  <si>
    <t xml:space="preserve">ΜΑΡΙΑ ΚΟΚΚΟΡΗ - ΙΔΡΥΜΑ ΠΕΡΙΘΑΛΨΕΩΣ ΘΗΛΕΩΝ ΑΤΟΜΩΝ ΜΕ ΝΟΗΤΙΚΗ ΥΣΤΕΡΗΣΗ &amp; ΣΥΝΔΡΟΜΟ DAWN </t>
  </si>
  <si>
    <t xml:space="preserve">ΠΡΟΤΥΠΟ ΕΘΝΙΚΟ ΝΗΠΙΟΤΡΟΦΕΙΟ ΚΑΛΛΙΘΕΑΣ </t>
  </si>
  <si>
    <t>ΦΑΡΟΣ ΤΥΦΛΩΝ ΤΗΣ ΕΛΛΑΔΟΣ</t>
  </si>
  <si>
    <t>ΠΕΙΡΑΙΩΣ</t>
  </si>
  <si>
    <t>ΠΕΙΡΑΙΚΟΣ ΣΥΛΛΟΓΟΣ ΚΙΝΗΤΙΚΑ ΑΝΑΠΗΡΩΝ</t>
  </si>
  <si>
    <t xml:space="preserve">ΑΝΑΤ. ΜΑΚΕΔΟΝΙΑΣ-ΘΡΑΚΗΣ </t>
  </si>
  <si>
    <t xml:space="preserve">ΔΡΑΜΑΣ </t>
  </si>
  <si>
    <t xml:space="preserve">ΑΓΙΟΣ ΒΑΣΙΛΕΙΟΣ - ΦΙΛΑΝΘΡΩΠΙΚΟΣ ΣΥΛΛΟΓΟΣ ΚΑΛΑΜΠΑΚΙΟΥ ΔΡΑΜΑΣ  </t>
  </si>
  <si>
    <t xml:space="preserve">ΕΝΩΣΗ ΚΥΡΙΩΝ ΔΡΑΜΑΣ - ΣΠΙΤΙ ΑΝΟΙΧΤΗΣ ΦΙΛΟΞΕΝΙΑΣ </t>
  </si>
  <si>
    <t>ΚΑΒΑΛΑΣ</t>
  </si>
  <si>
    <t>ΞΑΝΘΗΣ</t>
  </si>
  <si>
    <t xml:space="preserve">ΜΕΓΑΣ ΒΑΣΙΛΕΙΟΣ - Μ.Φ.Η. </t>
  </si>
  <si>
    <t xml:space="preserve"> ΟΡΘΟΔΟΞΙΑ - Μ.Φ.Η. ΧΡΙΣΤΙΑΝΙΚΟΥ ΣΥΛΛΟΓΟΥ ΚΟΜΟΤΗΝΗΣ</t>
  </si>
  <si>
    <t>ΡΟΔΟΠΗΣ</t>
  </si>
  <si>
    <t>ΒΟΡΕΙΟΥ ΑΙΓΑΙΟΥ</t>
  </si>
  <si>
    <t>ΣΑΜΟΥ</t>
  </si>
  <si>
    <t xml:space="preserve">ΧΙΟΥ </t>
  </si>
  <si>
    <t>ΚΕΝΤΡΟ ΠΑΙΔΙΟΥ &amp; ΕΦΗΒΟΥ ΧΙΟΥ</t>
  </si>
  <si>
    <t>ΠΑΓΧΙΑΚΟΣ ΣΥΛΛΟΓΟΣ ΑΜΕΑ</t>
  </si>
  <si>
    <t>ΔΥΤΙΚΗΣ ΕΛΛΑΔΟΣ</t>
  </si>
  <si>
    <t>ΑΙΤΩΛΟΑΚΑΡΝΑΝΙΑΣ</t>
  </si>
  <si>
    <t xml:space="preserve">ΗΛΙΑΧΤΙΔΑ - ΣΥΛΛΟΓΟΣ ΑΤΟΜΩΝ ΜΕ ΑΝΑΠΗΡΙΕΣ ΓΟΝΕΩΝ &amp; ΦΙΛΩΝ ΑΜΕΑ </t>
  </si>
  <si>
    <t xml:space="preserve">ΠΑΝΑΓΙΑ ΕΛΕΟΥΣΑ - ΕΡΓΑΣΤΗΡΙΟ ΕΙΔΙΚΗΣ ΕΠΑΓΓΕΛΜΑΤΙΚΗΣ ΑΓΩΓΗΣ &amp; ΑΠΟΚΑΤΑΣΤΑΣΗΣ </t>
  </si>
  <si>
    <t>ΣΕΛΙΒΕΙΟ ΓΗΡΟΚΟΜΕΙΟ ΜΕΣΟΛΟΓΓΙΟΥ</t>
  </si>
  <si>
    <t xml:space="preserve">ΑΓΙΑ ΣΚΕΠΗ - ΧΡΙΣΤΙΑΝΙΚΗ ΕΝΩΣΗ ΠΑΤΡΩΝ </t>
  </si>
  <si>
    <t xml:space="preserve">ΑΧΑΪΑΣ </t>
  </si>
  <si>
    <t xml:space="preserve">ΑΓΙΟΣ ΧΑΡΑΛΑΜΠΟΣ - ΑΓΑΠΗΣ ΜΕΛΑΘΡΟΝ </t>
  </si>
  <si>
    <t>ΕΙΔΙΚΟ ΚΕΝΤΡΟ ΑΠΟΚΑΤΑΣΤΑΣΗΣ &amp; ΜΕΡΙΜΝΑΣ ΑΙΓΙΟΥ</t>
  </si>
  <si>
    <t xml:space="preserve">ΚΑΛΛΙΜΑΝΟΠΟΥΛΕΙΟ ΕΚΚΛΗΣΙΑΣΤΙΚΟ ΔΙΑΚΟΝΙΚΟ ΚΕΝΤΡΟ ΚΑΛΑΒΡΥΤΩΝ </t>
  </si>
  <si>
    <t>ΚΩΝΣΤΑΝΤΟΠΟΥΛΕΙΟΣ ΟΙΚΟΣ ΕΥΓΗΡΙΑΣ &amp; ΧΡΟΝΙΩΝ ΠΑΘΗΣΕΩΝ Μ.Φ.Η.</t>
  </si>
  <si>
    <t xml:space="preserve">ΑΓΙΟΣ ΝΙΚΟΛΑΟΣ - ΕΚΚΛΗΣΙΑΣΤΙΚΟΣ ΒΡΕΦΟΝΗΠΙΑΚΟΣ ΣΤΑΘΜΟΣ ΚΕΝΤΡΟΥ ΠΗΝΕΙΑΣ Δ. ΑΜΑΛΙΑΔΟΣ </t>
  </si>
  <si>
    <t xml:space="preserve">ΗΛΕΙΑΣ </t>
  </si>
  <si>
    <t xml:space="preserve">ΠΑΝΑΓΙΑ Η ΒΛΑΧΕΡΝΑ - ΚΟΙΝΩΦΕΛΕΣ ΙΔΡΥΜΑ ΧΡΟΝΙΩΣ ΠΑΣΧΟΝΤΩΝ ΚΑΤΑΚΟΙΤΩΝ ΓΕΡΟΝΤΩΝ </t>
  </si>
  <si>
    <t xml:space="preserve">ΓΗΡΟΚΟΜΕΙΟ Γ. &amp; Σ. ΜΑΤΣΟΥ  (Ι.Μ. ΑΡΤΗΣ) </t>
  </si>
  <si>
    <t>ΗΠΕΙΡΟΥ</t>
  </si>
  <si>
    <t>ΑΡΤΑΣ</t>
  </si>
  <si>
    <t xml:space="preserve"> ΑΓΙΑ ΘΕΟΔΩΡΑ - ΠΡΟΤΥΠΟ ΚΕΝΤΡΟ ΕΠΑΓΓΕΛΜΑΤΙΚΗΣ ΚΑΤΑΡΤΙΣΗΣ ΑΤΟΜΩΝ ΜΕ ΕΙΔΙΚΕΣ ΑΝΑΓΚΕΣ</t>
  </si>
  <si>
    <t>ΙΩΑΝΝΙΝΩΝ</t>
  </si>
  <si>
    <t>ΓΗΡΟΚΟΜΕΙΟ ΖΩΣΙΜΑΔΩΝ ΙΩΑΝΝΙΝΩΝ</t>
  </si>
  <si>
    <t>ΘΕΣΣΑΛΙΑΣ</t>
  </si>
  <si>
    <t>ΙΟΝΙΩΝ ΝΗΣΩΝ</t>
  </si>
  <si>
    <t xml:space="preserve">ΠΡΩΤΟΒΟΥΛΙΑ ΓΙΑ ΤΟ ΠΑΙΔΙ - ΣΥΛΛΟΓΟΣ ΚΟΙΝΩΝΙΚΗΣ ΠΡΩΤΟΒΟΥΛΙΑΣ ΒΕΡΟΙΑΣ </t>
  </si>
  <si>
    <t>ΚΕΝΤΡΙΚΗΣ ΜΑΚΕΔΟΝΙΑΣ</t>
  </si>
  <si>
    <t xml:space="preserve">ΗΜΑΘΙΑΣ </t>
  </si>
  <si>
    <t>ΣΩΣΣΙΔΕΙΟ ΓΗΡΟΚΟΜΕΙΟ ΒΕΡΟΙΑΣ Μ.Φ.Η.</t>
  </si>
  <si>
    <t>ΤΑ ΠΑΙΔΙΑ ΤΗΣ ΑΝΟΙΞΗΣ - ΚΕΝΤΡΟ ΑΠΟΚΑΤΑΣΤΑΣΗΣ &amp; ΑΠΟΘΕΡΑΠΕΙΑΣ &amp; ΔΙΗΜΕΡΕΥΣΗΣ ΗΜΑΘΙΑΣ</t>
  </si>
  <si>
    <t>ΘΕΣΣΑΛΟΝΙΚΗΣ</t>
  </si>
  <si>
    <t>ΑΡΜΟΝΙΑ - ΣΥΛΛΟΓΟΣ ΓΟΝΕΩΝ &amp; ΚΗΔΕΜΟΝΩΝ ΤΩΝ ΑΠΟΦΟΙΤΩΝ ΤΗΣ ΠΒΜ ΟΑΕΔ ΛΑΚΙΑΣ</t>
  </si>
  <si>
    <t>ΑΣΥΛΟ ΤΟΥ ΠΑΙΔΙΟΥ</t>
  </si>
  <si>
    <t xml:space="preserve">ΑΧΤΙΔΑ - ΣΥΛ.ΓΟΝΕΩΝ &amp;  ΦΙΛΩΝ ΑΥΤΙΣΤΙΚΩΝ ΑΤΟΜΩΝ Β. ΕΛΛΑΔΟΣ - ΚΕΝΤΡΟ ΔΙΗΜΕΡΕΥΣΗΣ &amp; ΗΜΕΡΗΣΙΑΣ ΦΡΟΝΤΙΔΑΣ </t>
  </si>
  <si>
    <t>ΕΛΛΗΝΙΚΟ ΠΑΙΔΙΚΟ ΧΩΡΙΟ ΣΤΟ ΦΙΛΥΡΟ [Β. ΕΛΛΑΔΟΣ]</t>
  </si>
  <si>
    <t xml:space="preserve">ΕΛΠΙΔΑ - ΣΥΛΛ. ΓΟΝΕΩΝ, ΚΗΔΕΜΟΝΩΝ &amp; ΦΙΛΩΝ ΜΕ ΑΥΤΙΣΜΟ &amp; Ν.Υ. </t>
  </si>
  <si>
    <t>ΕΛΠΙΣ - ΦΙΛΑΝΘΡΩΠΙΚΟ ΙΔΡΥΜΑ ΠΑΙΔΙΩΝ ΤΟΥΜΠΑΣ</t>
  </si>
  <si>
    <t xml:space="preserve">ΕΤΑΙΡΕΙΑ ΣΠΑΣΤΙΚΩΝ ΒΟΡΕΙΟΥ  ΕΛΛΑΔΟΣ </t>
  </si>
  <si>
    <t>ΜΕΛΙΣΣΑ - ΟΡΦΑΝΟΤΡΟΦΕΙΟ ΘΗΛΕΩΝ</t>
  </si>
  <si>
    <t>ΜΕΡΙΜΝΑ ΤΟΥ ΠΑΙΔΙΟΥ</t>
  </si>
  <si>
    <t>ΣΥΖΩΗ (ΑΜΥΜΩΝΗ) - ΣΥΛΛΟΓΟΣ ΓΟΝΕΩΝ &amp;  ΦΙΛΩΝ ΑΤΟΜΩΝ ΜΕ ΠΡΟΒΛΗΜΑΤΑ ΟΡΑΣΗΣ &amp; ΠΡΟΣΘΕΤΕΣ ΑΝΑΠΗΡΙΕΣ</t>
  </si>
  <si>
    <t>ΣΩΤΗΡ - ΣΩΜΑΤΕΙΟ ΑΠΟΚΑΤΑΣΤΑΣΗΣ ΕΙΔΙΚΗΣ ΑΓΩΓΗΣ ΑΤΟΜΩΝ ΜΕ ΕΙΔΙΚΕΣ ΑΝΑΓΚΕΣ</t>
  </si>
  <si>
    <t>ΒΗΜΑΤΙΖΩ - ΣΥΛΛ. ΓΟΝΕΩΝ &amp; ΚΗΔΕΜΟΝΩΝ ΑΤΟΜΩΝ ΜΕ ΑΝΑΠΗΡΙΑ Ν. ΚΙΛΚΙΣ</t>
  </si>
  <si>
    <t>ΚΙΛΚΙΣ</t>
  </si>
  <si>
    <t xml:space="preserve">ΠΕΛΛΑΣ </t>
  </si>
  <si>
    <t xml:space="preserve">ΠΙΕΡΙΑΣ </t>
  </si>
  <si>
    <t xml:space="preserve">ΗΛΙΑΧΤΙΔΑ - ΣΥΛ. ΓΟΝΕΩΝ ΚΗΔΕΜΟΝΩΝ &amp; ΦΙΛΩΝ ΑΡΤΟΜΩΝ ΜΕ ΑΥΤΙΣΜΟ ΣΕΡΡΩΝ </t>
  </si>
  <si>
    <t>ΣΕΡΡΩΝ</t>
  </si>
  <si>
    <t>ΖΩΗ - ΣΩΜΑΤΕΙΟ ΕΙΔΙΚΗΣ ΑΓΩΓΗΣ &amp; ΠΡΟΣΤΑΣΙΑΣ ΑμεΑ</t>
  </si>
  <si>
    <t>ΠΑΝΑΓΙΑ ΤΟΥ ΑΚΑΘΙΣΤΟΥ - ΙΔΡΥΜΑ ΑΓΑΠΗΣ/ΟΙΚΟΣ ΕΥΓΗΡΙΑΣ Ι.Μ. ΙΕΡΙΣΣΟΥ, ΑΓ. ΟΡΟΥΣ &amp; ΑΡΔΑΜΕΡΙΟΥ</t>
  </si>
  <si>
    <t>ΧΑΛΚΙΔΙΚΗΣ</t>
  </si>
  <si>
    <t xml:space="preserve">ΕΡΑΣΜΟΣ - ΣΥΛΛΟΓΟΣ ΚΟΙΝΩΝΙΚΗΣ ΠΑΡΕΜΒΑΣΗΣ </t>
  </si>
  <si>
    <t>Μ. Φ. Η. ΑΤΟΜΩΝ ΝΑΟΥΣΑΣ</t>
  </si>
  <si>
    <t>ΚΡΗΤΗΣ</t>
  </si>
  <si>
    <t>ΝΟΤΙΟΥ ΑΙΓΑΙΟΥ</t>
  </si>
  <si>
    <t>ΠΕΛΟΠΟΝΝΗΣΟΥ</t>
  </si>
  <si>
    <t>ΣΤΕΡΕΑΣ ΕΛΛΑΔΟΣ</t>
  </si>
  <si>
    <t xml:space="preserve">ΒΟΙΩΤΙΑΣ </t>
  </si>
  <si>
    <t>ΑΓΙΟΣ ΒΛΑΣΙΟΣ - ΘΕΡΑΠΕΥΤΗΡΙΟ ΧΡΟΝΙΩΝ ΠΑΘΗΣΕΩΝ</t>
  </si>
  <si>
    <t>ΓΗΡΟΚΟΜΕΙΟ ΟΡΘΟΔΟΞΟΥ ΧΡΙΣΤΙΑΝΙΚΗΣ ΕΝΩΣΕΩΝ ΚΥΡΙΩΝ ΘΗΒΑΣ</t>
  </si>
  <si>
    <t xml:space="preserve">ΔΙΑΚΟΝΙΑ ΑΓΑΠΗΣ -  ΘΕΡΑΠΕΥΤΗΡΙΟ ΧΡΟΝΙΩΝ ΠΑΘΗΣΕΩΝ </t>
  </si>
  <si>
    <t>ΕΣΤΙΑ ΜΗΤΕΡΑΣ - ΛΙΒΑΔΕΙΑ</t>
  </si>
  <si>
    <t>ΦΘΙΩΤΙΔΑ</t>
  </si>
  <si>
    <t xml:space="preserve">ΣΥΛΛΟΓΟΣ ΓΟΝΕΩΝ ΚΑΙ ΚΗΔΕΜΟΝΩΝ ΑΤΟΜΩΝ ΜΕ ΑΝΑΠΗΡΙΑ Ν. ΦΘΙΩΤΙΔΑΣ </t>
  </si>
  <si>
    <t xml:space="preserve">ΦΩΚΙΔΑΣ </t>
  </si>
  <si>
    <t>ΓΡΑΜΜΑΤΙΚΟΠΟΥΛΕΙΟ ΜΠΑΛΕΙΟ ΚΑΙ ΤΡΙΓΚΕΙΟ - ΘΕΡΑΠΕΥΤΗΡΙΟ ΧΡΟΝΙΩΝ ΠΑΘΗΣΕΩΝ</t>
  </si>
  <si>
    <t>ΕΣΤΙΑ "ΑΓΙΟΣ ΝΙΚΟΛΑΟΣ"</t>
  </si>
  <si>
    <t>ΚΕΝ. ΜΑΚΕΔΟΝΙΑΣ</t>
  </si>
  <si>
    <t>ΔΥΤ. ΜΑΚΕΔΟΝΙΑΣ</t>
  </si>
  <si>
    <t>ΔΥΤ.ΕΛΛΑΔΟΣ</t>
  </si>
  <si>
    <t xml:space="preserve">ΑΝΑΤ. ΜΑΚ-ΘΡΑΚΗΣ </t>
  </si>
  <si>
    <t>ΦΟΡΕΙΣ</t>
  </si>
  <si>
    <t>ΝΕΑ ΒΑΣΙΛΕΙΑΣ - ΑΣΥΛΟ ΑΝΙΑΤΩΝ &amp; ΚΑΤΑΚΟΙΤΩΝ ΓΕΡΟΝΤΩΝ ΝΑΣΤΕΪΚΩΝ ΠΥΡΓΟΥ</t>
  </si>
  <si>
    <t xml:space="preserve">ΣΥΛΛΟΓΟΣ ΓΟΝΕΩΝ ΜΕ 3 ΠΑΙΔΙΑ Ν. ΦΘΙΩΤΙΔΑΣ </t>
  </si>
  <si>
    <t xml:space="preserve">ΕΙΔΙΚΗ ΠΑΙΔΕΙΑ - ΚΔΗΦ ΑμεΑ Ι.Μ. ΘΗΒΩΝ &amp; ΛΙΒΑΔΕΙΑΣ </t>
  </si>
  <si>
    <t xml:space="preserve">ΕΥΓΗΡΕΙΑΣ ΠΡΟΝΟΙΑ - ΕΚΚΛΗΣΙΑΣΤΙΚΟ ΓΗΡΟΚΟΜΕΙΟ ΚΑΡΛΟΒΑΣΙΟΥ </t>
  </si>
  <si>
    <t>ΓΕΝΙΚΟ ΦΙΛΟΠΤΩΧΟ ΤΑΜΕΙΟ Ι.Μ. ΜΑΡΩΝΕΙΑΣ &amp; ΚΟΜΟΤΗΝΗΣ - ΒΡΕΦ/ΚΟΙ ΣΤΑΘΜΟΙ ΑΓ. ΙΩΑΝΝΗΣ ΔΑΜΑΣΚΗΝΟΣ &amp; ΑΓ. ΑΙΚΑΤΕΡΙΝΗ</t>
  </si>
  <si>
    <t>ΜΕΡΙΜΝΑ ΠΑΙΔΙΟΥ ΚΑΒΑΛΑΣ-ΠΑΙΔΙΚΟΣ ΣΤΑΘΜΟΣ ΜΕΡΙΜΝΗΣ</t>
  </si>
  <si>
    <t>ΑΓΙΟΣ ΙΩΑΝΝΗΣ Ο ΕΛΕΗΜΩΝ - ΦΙΛΑΝΘΡΩΠΙΚΟ ΣΩΜΑΤΕΙΟ ΧΩΡΙΣΤΗΣ</t>
  </si>
  <si>
    <t>ΣΥΝΔΕΣΜΟΣ ΠΡΟΣΤΑΣΙΑΣ ΠΑΙΔΙΩΝ &amp; ΑμεΑ</t>
  </si>
  <si>
    <t>ΣΥΛΛΟΓΟΣ ΦΙΛΩΝ ΚΕΝΤΡΟΥ ΜΕΡΙΜΝΑΣ ΑΤΟΜΩΝ ΕΙΔΙΚΩΝ ΔΕΞΙΟΤΗΤΩΝ Δ. ΒΕΡΟΙΑΣ</t>
  </si>
  <si>
    <t>ΕΚΤΕΛΕΣΗ Π/Υ</t>
  </si>
  <si>
    <t>ΕΤΟΣ 2018</t>
  </si>
  <si>
    <t xml:space="preserve">ΔΥΝΑΜΗ ΖΩΗΣ - ΑΣΤΙΚΗ ΕΤΑΙΡΕΙΑ </t>
  </si>
  <si>
    <t>ΑΡΣΙΣ - ΚΟΙΝ. ΟΡΓΑΝΩΣΗ ΥΠΟΣΤΗΡΙΞΗΣ ΝΕΩΝ</t>
  </si>
  <si>
    <t>ΚΙΒΩΤΟΣ ΤΟ ΚΟΣΜΟΥ - ΑΜΚΕ</t>
  </si>
  <si>
    <t>ΟΝΗΣΙΜΟΣ - ΣΥΛΛΟΛΟΣ ΣΥΜΠΑΡΑΣΤΕΩΣ ΚΡΑΤΟΥΜΕΝΩΝ</t>
  </si>
  <si>
    <t>ΑΓΙΑ ΑΝΝΑ - ΧΡΙΣΤΙΑΝΙΚΗ ΣΤΕΓΗ ΚΟΡΙΤΣΙΟΥ</t>
  </si>
  <si>
    <t xml:space="preserve">ΑΝΟΙΧΤΗ ΑΓΚΑΛΙΑ - ΣΥΛΛΟΓΟΣ ΓΟΝΕΩΝ, ΚΗΔΕΜΟΝΩΝ &amp; ΦΙΛΩΝ ΑΜΕΑ </t>
  </si>
  <si>
    <t>ΠΟΡΤΑ ΑΝΟΙΧΤΗ - ΕΤΑΙΡΕΙΑ ΠΡΟΣΤΑΣΙΑΣ ΣΠΑΣΤΙΚΩΝ</t>
  </si>
  <si>
    <t xml:space="preserve">ΕΥΡΥΝΟΜΗ - ΣΥΛΛΟΓΟΣ ΓΟΝΕΩΝ, ΚΗΔΕΜΟΝΩΝ &amp; ΦΙΛΩΝ ΑΝΑΠΗΡΩΝ ΠΑΙΔΙΩΝ &amp; ΝΕΩΝ </t>
  </si>
  <si>
    <t xml:space="preserve">ΑΜΥΜΩΝΗ - ΠΑΝΕΛΛΗΝΙΟΣ ΣΥΛΛΟΓΟΣ ΓΟΝΕΩΝ &amp; ΚΗΔΕΜΟΝΩΝ &amp; ΦΙΛΩΝ ΑΤΟΜΩΝ ΜΕ ΠΡΟΒΛΗΜΑΤΑ ΟΡΑΣΗΣ &amp; ΠΡΟΣΘΕΤΕΣ ΕΙΔΙΚΕΣ ΑΝΑΓΚΕΣ </t>
  </si>
  <si>
    <t xml:space="preserve">ΕΡΜΗΣ - ΣΩΜΑΤΕΙΟ ΓΟΝΕΩΝ ΚΗΔΕΜΟΝΩΝ &amp; ΦΙΛΩΝ ΑΜΕΑ </t>
  </si>
  <si>
    <t xml:space="preserve">ΑΡΓΩ - ΣΩΜΑΤΕΙΟ ΝΑΥΤΙΚΩΝ ΓΟΝΕΩΝ ΠΑΙΔΙΩΝ ΜΕ ΕΙΔΙΚΕΣ ΑΝΑΓΚΕΣ </t>
  </si>
  <si>
    <t xml:space="preserve">ΑΝΑΤΟΛΗ - ΣΥΛΛ. ΓΟΝΕΩΝ,ΚΗΔΕΜΟΝΩΝ ΦΙΛΩΝ &amp; ΑμεΑ Δ. ΠΕΛΛΑΣ </t>
  </si>
  <si>
    <t xml:space="preserve">ΕΚΚΛΗΣΙΑΣΤΙΚΟ ΓΗΡΟΚΟΜΕΙΟ Ι.Μ. ΚΙΤΡΟΥΣ, ΚΑΤΕΡΙΝΗΣ &amp; ΠΛΑΤΑΜΩΝΟΣ </t>
  </si>
  <si>
    <t>ΜΕΛΙΣΣΑ - ΣΥΛΛ.ΓΟΝΕΩΝ, ΚΗΔΕΜΟΝΩΝ &amp; ΦΙΛΩΝ ΑΤΟΜΩΝ ΜΕ ΑΝΑΠΤΥΞΙΑΚΗ ΥΣΤΕΡΗΣΗ</t>
  </si>
  <si>
    <t>ΠΑΝΕΛΗΝΙΟΣ ΣΥΛΛΟΓΟΣ ΠΑΡΑΠΛΗΓΙΚΩΝ (ΠΑΣΠΑ)</t>
  </si>
  <si>
    <t xml:space="preserve">ΜΕΡΙΜΝΑ - ΘΕΡΑΠΕΥΤΙΚΟ ΠΑΙΔΑΓΩΓΙΚΟ ΚΕΝΤΡΟ ΠΑΤΡΩΝ ΑΤΟΜΩΝ ΜΕ ΝΟΗΤΙΚΗ ΥΣΤΕΡΗΣΗ </t>
  </si>
  <si>
    <t xml:space="preserve">ΠΑΝΑΓΙΑ ΚΑΘΟΛΙΚΗ - ΑΣΥΛΟ ΑΝΑΠΗΡΩΝ ΓΗΡΟΚΟΜΕΙΟ ΓΑΣΤΟΥΝΗΣ </t>
  </si>
  <si>
    <t>ΑΓΙΑ ΕΥΦΡΟΣΥΝΗ - ΑΣΥΛΟ ΑΝΙΑΤΩΝ ΠΑΤΡΩΝ</t>
  </si>
  <si>
    <t>ΙΔΡΥΜΑ ΚΟΙΝΩΝΙΚΗΣ ΕΡΓΑΣΙΑΣ - ΧΑΤΖΗΠΑΤΕΡΕΙΟ</t>
  </si>
  <si>
    <t xml:space="preserve">ΦΛΟΓΑ - ΣΥΛΛΟΓΟΣ ΠΑΙΔΙΩΝ ΜΕ ΝΕΟΠΛΑΣΜΑΤΙΚΗ ΝΟΣΟ </t>
  </si>
  <si>
    <t>ΠΟΣΑ</t>
  </si>
  <si>
    <t xml:space="preserve">ΣΥΝΟΛΟ ΦΟΡΕΩΝ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</si>
</sst>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4" x14ac:knownFonts="1">
    <font>
      <sz val="11"/>
      <color theme="1"/>
      <name val="Calibri"/>
      <family val="2"/>
      <charset val="161"/>
      <scheme val="minor"/>
    </font>
    <font>
      <b/>
      <sz val="9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color indexed="8"/>
      <name val="Calibri"/>
      <family val="2"/>
      <charset val="161"/>
    </font>
    <font>
      <b/>
      <sz val="10"/>
      <color indexed="9"/>
      <name val="Arial Unicode MS"/>
      <family val="2"/>
      <charset val="161"/>
    </font>
    <font>
      <b/>
      <sz val="8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sz val="9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Arial Unicode MS"/>
      <family val="2"/>
      <charset val="161"/>
    </font>
    <font>
      <sz val="9"/>
      <color indexed="8"/>
      <name val="Arial Unicode MS"/>
      <family val="2"/>
      <charset val="161"/>
    </font>
    <font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164" fontId="0" fillId="0" borderId="1" xfId="0" applyNumberFormat="1" applyFont="1" applyBorder="1"/>
    <xf numFmtId="0" fontId="0" fillId="0" borderId="1" xfId="0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pane ySplit="2" topLeftCell="A3" activePane="bottomLeft" state="frozen"/>
      <selection pane="bottomLeft" activeCell="A20" sqref="A20"/>
    </sheetView>
  </sheetViews>
  <sheetFormatPr defaultRowHeight="15" x14ac:dyDescent="0.25"/>
  <cols>
    <col min="1" max="1" width="21.140625" style="29" customWidth="1"/>
    <col min="2" max="2" width="6.5703125" style="29" bestFit="1" customWidth="1"/>
    <col min="3" max="3" width="20.7109375" customWidth="1"/>
  </cols>
  <sheetData>
    <row r="1" spans="1:3" x14ac:dyDescent="0.25">
      <c r="A1" s="26"/>
      <c r="B1" s="26"/>
    </row>
    <row r="2" spans="1:3" x14ac:dyDescent="0.25">
      <c r="A2" s="55" t="s">
        <v>148</v>
      </c>
      <c r="B2" s="55"/>
      <c r="C2" s="56"/>
    </row>
    <row r="3" spans="1:3" s="28" customFormat="1" x14ac:dyDescent="0.25">
      <c r="A3" s="30" t="s">
        <v>1</v>
      </c>
      <c r="B3" s="30" t="s">
        <v>137</v>
      </c>
      <c r="C3" s="8" t="s">
        <v>169</v>
      </c>
    </row>
    <row r="4" spans="1:3" s="27" customFormat="1" ht="20.100000000000001" customHeight="1" x14ac:dyDescent="0.25">
      <c r="A4" s="44" t="s">
        <v>136</v>
      </c>
      <c r="B4" s="45">
        <f>'ΑΝΑΤ. ΜΑΚ-ΘΡΑΚ'!A9</f>
        <v>7</v>
      </c>
      <c r="C4" s="46">
        <f>'ΑΝΑΤ. ΜΑΚ-ΘΡΑΚ'!E10</f>
        <v>160000</v>
      </c>
    </row>
    <row r="5" spans="1:3" ht="20.100000000000001" customHeight="1" x14ac:dyDescent="0.25">
      <c r="A5" s="47" t="s">
        <v>3</v>
      </c>
      <c r="B5" s="48">
        <f>ΑΤΤΙΚΗ!A60</f>
        <v>58</v>
      </c>
      <c r="C5" s="46">
        <f>ΑΤΤΙΚΗ!E61</f>
        <v>4398644</v>
      </c>
    </row>
    <row r="6" spans="1:3" ht="20.100000000000001" customHeight="1" x14ac:dyDescent="0.25">
      <c r="A6" s="47" t="s">
        <v>64</v>
      </c>
      <c r="B6" s="48">
        <f>'Β ΑΙΓΑΙΟ'!A6</f>
        <v>4</v>
      </c>
      <c r="C6" s="46">
        <f>'Β ΑΙΓΑΙΟ'!E7</f>
        <v>50000</v>
      </c>
    </row>
    <row r="7" spans="1:3" ht="20.100000000000001" customHeight="1" x14ac:dyDescent="0.25">
      <c r="A7" s="47" t="s">
        <v>135</v>
      </c>
      <c r="B7" s="48">
        <f>'ΔΥΤ ΕΛΛΑΔΑ'!A15</f>
        <v>14</v>
      </c>
      <c r="C7" s="46">
        <f>'ΔΥΤ ΕΛΛΑΔΑ'!E16</f>
        <v>555000</v>
      </c>
    </row>
    <row r="8" spans="1:3" ht="20.100000000000001" customHeight="1" x14ac:dyDescent="0.25">
      <c r="A8" s="47" t="s">
        <v>134</v>
      </c>
      <c r="B8" s="48"/>
      <c r="C8" s="46"/>
    </row>
    <row r="9" spans="1:3" ht="20.100000000000001" customHeight="1" x14ac:dyDescent="0.25">
      <c r="A9" s="47" t="s">
        <v>84</v>
      </c>
      <c r="B9" s="48">
        <f>ΗΠΕΙΡΟΣ!A4</f>
        <v>3</v>
      </c>
      <c r="C9" s="46">
        <f>ΗΠΕΙΡΟΣ!E5</f>
        <v>140000</v>
      </c>
    </row>
    <row r="10" spans="1:3" ht="20.100000000000001" customHeight="1" x14ac:dyDescent="0.25">
      <c r="A10" s="44" t="s">
        <v>89</v>
      </c>
      <c r="B10" s="45"/>
      <c r="C10" s="46"/>
    </row>
    <row r="11" spans="1:3" ht="20.100000000000001" customHeight="1" x14ac:dyDescent="0.25">
      <c r="A11" s="47" t="s">
        <v>90</v>
      </c>
      <c r="B11" s="48"/>
      <c r="C11" s="46"/>
    </row>
    <row r="12" spans="1:3" ht="20.100000000000001" customHeight="1" x14ac:dyDescent="0.25">
      <c r="A12" s="44" t="s">
        <v>133</v>
      </c>
      <c r="B12" s="45">
        <f>'ΚΕΝ ΜΑΚ'!A25</f>
        <v>23</v>
      </c>
      <c r="C12" s="46">
        <f>'ΚΕΝ ΜΑΚ'!E26</f>
        <v>1100000</v>
      </c>
    </row>
    <row r="13" spans="1:3" ht="20.100000000000001" customHeight="1" x14ac:dyDescent="0.25">
      <c r="A13" s="47" t="s">
        <v>119</v>
      </c>
      <c r="B13" s="48"/>
      <c r="C13" s="46"/>
    </row>
    <row r="14" spans="1:3" ht="20.100000000000001" customHeight="1" x14ac:dyDescent="0.25">
      <c r="A14" s="44" t="s">
        <v>120</v>
      </c>
      <c r="B14" s="45"/>
      <c r="C14" s="46"/>
    </row>
    <row r="15" spans="1:3" ht="20.100000000000001" customHeight="1" x14ac:dyDescent="0.25">
      <c r="A15" s="47" t="s">
        <v>122</v>
      </c>
      <c r="B15" s="48">
        <f>ΣΤΕΡΕΑ!A11</f>
        <v>9</v>
      </c>
      <c r="C15" s="46">
        <f>ΣΤΕΡΕΑ!E12</f>
        <v>70000</v>
      </c>
    </row>
    <row r="16" spans="1:3" ht="20.100000000000001" customHeight="1" x14ac:dyDescent="0.25">
      <c r="A16" s="47" t="s">
        <v>121</v>
      </c>
      <c r="B16" s="48"/>
      <c r="C16" s="46"/>
    </row>
    <row r="17" spans="1:3" ht="20.100000000000001" customHeight="1" x14ac:dyDescent="0.25">
      <c r="A17" s="54" t="s">
        <v>170</v>
      </c>
      <c r="B17" s="48">
        <f>SUM(B4:B16)</f>
        <v>118</v>
      </c>
      <c r="C17" s="46"/>
    </row>
    <row r="18" spans="1:3" ht="20.100000000000001" customHeight="1" x14ac:dyDescent="0.25">
      <c r="A18" s="54" t="s">
        <v>147</v>
      </c>
      <c r="B18" s="48"/>
      <c r="C18" s="49">
        <f t="shared" ref="C18" si="0">SUM(C4:C17)</f>
        <v>6473644</v>
      </c>
    </row>
    <row r="19" spans="1:3" ht="20.100000000000001" customHeight="1" x14ac:dyDescent="0.25">
      <c r="A19" s="53"/>
      <c r="B19" s="48"/>
      <c r="C19" s="49"/>
    </row>
    <row r="20" spans="1:3" ht="20.100000000000001" customHeight="1" x14ac:dyDescent="0.25">
      <c r="A20" s="50"/>
      <c r="B20" s="51"/>
      <c r="C20" s="52"/>
    </row>
    <row r="38" spans="1:2" x14ac:dyDescent="0.25">
      <c r="A38" s="31"/>
      <c r="B38" s="31"/>
    </row>
  </sheetData>
  <mergeCells count="1">
    <mergeCell ref="A2:C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80" zoomScaleNormal="80" zoomScaleSheetLayoutView="89" workbookViewId="0">
      <pane ySplit="2" topLeftCell="A3" activePane="bottomLeft" state="frozen"/>
      <selection pane="bottomLeft" activeCell="A6" sqref="A6:A9"/>
    </sheetView>
  </sheetViews>
  <sheetFormatPr defaultRowHeight="15" x14ac:dyDescent="0.25"/>
  <cols>
    <col min="1" max="1" width="5.140625" style="36" bestFit="1" customWidth="1"/>
    <col min="2" max="2" width="38.28515625" style="4" customWidth="1"/>
    <col min="3" max="3" width="16.28515625" style="22" customWidth="1"/>
    <col min="4" max="4" width="10.85546875" style="1" bestFit="1" customWidth="1"/>
    <col min="5" max="5" width="10.7109375" customWidth="1"/>
  </cols>
  <sheetData>
    <row r="1" spans="1:5" x14ac:dyDescent="0.25">
      <c r="B1" s="57"/>
      <c r="C1" s="57"/>
      <c r="D1" s="57"/>
    </row>
    <row r="2" spans="1:5" ht="22.5" x14ac:dyDescent="0.25">
      <c r="B2" s="6" t="s">
        <v>0</v>
      </c>
      <c r="C2" s="7" t="s">
        <v>1</v>
      </c>
      <c r="D2" s="12" t="s">
        <v>2</v>
      </c>
      <c r="E2" s="14" t="s">
        <v>169</v>
      </c>
    </row>
    <row r="3" spans="1:5" ht="24.95" customHeight="1" x14ac:dyDescent="0.25">
      <c r="A3" s="35">
        <v>1</v>
      </c>
      <c r="B3" s="18" t="s">
        <v>144</v>
      </c>
      <c r="C3" s="19" t="s">
        <v>55</v>
      </c>
      <c r="D3" s="20" t="s">
        <v>56</v>
      </c>
      <c r="E3" s="25">
        <v>10000</v>
      </c>
    </row>
    <row r="4" spans="1:5" ht="24.95" customHeight="1" x14ac:dyDescent="0.25">
      <c r="A4" s="35">
        <f t="shared" ref="A4:A9" si="0">A3+1</f>
        <v>2</v>
      </c>
      <c r="B4" s="18" t="s">
        <v>57</v>
      </c>
      <c r="C4" s="19" t="s">
        <v>55</v>
      </c>
      <c r="D4" s="20" t="s">
        <v>56</v>
      </c>
      <c r="E4" s="25">
        <v>10000</v>
      </c>
    </row>
    <row r="5" spans="1:5" ht="24.95" customHeight="1" x14ac:dyDescent="0.25">
      <c r="A5" s="35">
        <f t="shared" si="0"/>
        <v>3</v>
      </c>
      <c r="B5" s="18" t="s">
        <v>58</v>
      </c>
      <c r="C5" s="19" t="s">
        <v>55</v>
      </c>
      <c r="D5" s="20" t="s">
        <v>56</v>
      </c>
      <c r="E5" s="25">
        <v>20000</v>
      </c>
    </row>
    <row r="6" spans="1:5" ht="24.95" customHeight="1" x14ac:dyDescent="0.25">
      <c r="A6" s="35">
        <f t="shared" si="0"/>
        <v>4</v>
      </c>
      <c r="B6" s="18" t="s">
        <v>143</v>
      </c>
      <c r="C6" s="19" t="s">
        <v>55</v>
      </c>
      <c r="D6" s="20" t="s">
        <v>59</v>
      </c>
      <c r="E6" s="25">
        <v>10000</v>
      </c>
    </row>
    <row r="7" spans="1:5" ht="24.95" customHeight="1" x14ac:dyDescent="0.25">
      <c r="A7" s="35">
        <f t="shared" si="0"/>
        <v>5</v>
      </c>
      <c r="B7" s="18" t="s">
        <v>61</v>
      </c>
      <c r="C7" s="19" t="s">
        <v>55</v>
      </c>
      <c r="D7" s="20" t="s">
        <v>60</v>
      </c>
      <c r="E7" s="25">
        <v>40000</v>
      </c>
    </row>
    <row r="8" spans="1:5" ht="24.95" customHeight="1" x14ac:dyDescent="0.25">
      <c r="A8" s="35">
        <f t="shared" si="0"/>
        <v>6</v>
      </c>
      <c r="B8" s="18" t="s">
        <v>62</v>
      </c>
      <c r="C8" s="19" t="s">
        <v>55</v>
      </c>
      <c r="D8" s="20" t="s">
        <v>63</v>
      </c>
      <c r="E8" s="25">
        <v>40000</v>
      </c>
    </row>
    <row r="9" spans="1:5" ht="24.95" customHeight="1" x14ac:dyDescent="0.25">
      <c r="A9" s="35">
        <f t="shared" si="0"/>
        <v>7</v>
      </c>
      <c r="B9" s="18" t="s">
        <v>142</v>
      </c>
      <c r="C9" s="19" t="s">
        <v>55</v>
      </c>
      <c r="D9" s="20" t="s">
        <v>63</v>
      </c>
      <c r="E9" s="25">
        <v>30000</v>
      </c>
    </row>
    <row r="10" spans="1:5" ht="24.95" customHeight="1" x14ac:dyDescent="0.25">
      <c r="B10" s="9"/>
      <c r="C10" s="23"/>
      <c r="D10" s="13"/>
      <c r="E10" s="16">
        <f>SUM(E3:E9)</f>
        <v>160000</v>
      </c>
    </row>
    <row r="11" spans="1:5" x14ac:dyDescent="0.25">
      <c r="E11" s="3"/>
    </row>
  </sheetData>
  <mergeCells count="1">
    <mergeCell ref="B1:D1"/>
  </mergeCells>
  <printOptions horizontalCentered="1"/>
  <pageMargins left="0.31496062992125984" right="0.39370078740157483" top="0.59055118110236227" bottom="0.39370078740157483" header="0.31496062992125984" footer="0.31496062992125984"/>
  <pageSetup paperSize="9" scale="61" orientation="landscape" horizontalDpi="4294967294" verticalDpi="4294967294" r:id="rId1"/>
  <headerFooter>
    <oddHeader xml:space="preserve">&amp;L&amp;"Arial Rounded MT Bold,Έντονη γραφή"&amp;9ΓΕΝΙΚΗ ΓΡΑΜΜΑΤΕΙΑ ΠΡΟΝΟΙΑΣ&amp;C&amp;"Arial Rounded MT Bold,Έντονη γραφή"&amp;9ΕΠΙΧΟΡΗΓΗΣΕΙΣ ΝΠΙΔ
ΑΝΑΤ. ΜΑΚΕΔΟΝΙΑΣ-ΘΡΑΚΗΣ &amp;R&amp;"Arial Rounded MT Bold,Κανονικά"&amp;9 </oddHeader>
    <oddFooter>&amp;R&amp;"Arial Rounded MT Bold,Κανονικά"&amp;8&amp;P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zoomScale="80" zoomScaleNormal="80" zoomScaleSheetLayoutView="89" workbookViewId="0">
      <pane xSplit="2" ySplit="1" topLeftCell="C45" activePane="bottomRight" state="frozen"/>
      <selection pane="topRight" activeCell="C1" sqref="C1"/>
      <selection pane="bottomLeft" activeCell="A2" sqref="A2"/>
      <selection pane="bottomRight" activeCell="L52" sqref="L52"/>
    </sheetView>
  </sheetViews>
  <sheetFormatPr defaultRowHeight="15" x14ac:dyDescent="0.25"/>
  <cols>
    <col min="1" max="1" width="5.140625" style="36" bestFit="1" customWidth="1"/>
    <col min="2" max="2" width="38.28515625" style="4" customWidth="1"/>
    <col min="3" max="3" width="9" style="5" bestFit="1" customWidth="1"/>
    <col min="4" max="4" width="16" style="1" bestFit="1" customWidth="1"/>
    <col min="5" max="5" width="10.7109375" style="3" customWidth="1"/>
  </cols>
  <sheetData>
    <row r="1" spans="1:5" x14ac:dyDescent="0.25">
      <c r="B1" s="57"/>
      <c r="C1" s="57"/>
      <c r="D1" s="57"/>
    </row>
    <row r="2" spans="1:5" ht="22.5" x14ac:dyDescent="0.25">
      <c r="B2" s="6" t="s">
        <v>0</v>
      </c>
      <c r="C2" s="7" t="s">
        <v>1</v>
      </c>
      <c r="D2" s="42" t="s">
        <v>2</v>
      </c>
      <c r="E2" s="39" t="s">
        <v>169</v>
      </c>
    </row>
    <row r="3" spans="1:5" ht="24.95" customHeight="1" x14ac:dyDescent="0.25">
      <c r="A3" s="35">
        <v>1</v>
      </c>
      <c r="B3" s="38" t="s">
        <v>5</v>
      </c>
      <c r="C3" s="11" t="s">
        <v>3</v>
      </c>
      <c r="D3" s="41" t="s">
        <v>4</v>
      </c>
      <c r="E3" s="37">
        <v>251006.5</v>
      </c>
    </row>
    <row r="4" spans="1:5" ht="24.95" customHeight="1" x14ac:dyDescent="0.25">
      <c r="A4" s="35">
        <f>A3+1</f>
        <v>2</v>
      </c>
      <c r="B4" s="38" t="s">
        <v>6</v>
      </c>
      <c r="C4" s="11" t="s">
        <v>3</v>
      </c>
      <c r="D4" s="41" t="s">
        <v>4</v>
      </c>
      <c r="E4" s="37">
        <v>230000</v>
      </c>
    </row>
    <row r="5" spans="1:5" ht="24.95" customHeight="1" x14ac:dyDescent="0.25">
      <c r="A5" s="35">
        <f t="shared" ref="A5:A60" si="0">A4+1</f>
        <v>3</v>
      </c>
      <c r="B5" s="38" t="s">
        <v>7</v>
      </c>
      <c r="C5" s="10" t="s">
        <v>3</v>
      </c>
      <c r="D5" s="41" t="s">
        <v>4</v>
      </c>
      <c r="E5" s="37">
        <v>28590</v>
      </c>
    </row>
    <row r="6" spans="1:5" ht="24.95" customHeight="1" x14ac:dyDescent="0.25">
      <c r="A6" s="35">
        <f t="shared" si="0"/>
        <v>4</v>
      </c>
      <c r="B6" s="38" t="s">
        <v>8</v>
      </c>
      <c r="C6" s="11" t="s">
        <v>3</v>
      </c>
      <c r="D6" s="41" t="s">
        <v>4</v>
      </c>
      <c r="E6" s="37">
        <v>96000</v>
      </c>
    </row>
    <row r="7" spans="1:5" ht="24.95" customHeight="1" x14ac:dyDescent="0.25">
      <c r="A7" s="35">
        <f t="shared" si="0"/>
        <v>5</v>
      </c>
      <c r="B7" s="38" t="s">
        <v>153</v>
      </c>
      <c r="C7" s="11" t="s">
        <v>3</v>
      </c>
      <c r="D7" s="41" t="s">
        <v>10</v>
      </c>
      <c r="E7" s="37">
        <v>10000</v>
      </c>
    </row>
    <row r="8" spans="1:5" ht="24.95" customHeight="1" x14ac:dyDescent="0.25">
      <c r="A8" s="35">
        <f t="shared" si="0"/>
        <v>6</v>
      </c>
      <c r="B8" s="38" t="s">
        <v>9</v>
      </c>
      <c r="C8" s="11" t="s">
        <v>3</v>
      </c>
      <c r="D8" s="41" t="s">
        <v>10</v>
      </c>
      <c r="E8" s="37">
        <v>61000</v>
      </c>
    </row>
    <row r="9" spans="1:5" ht="24.95" customHeight="1" x14ac:dyDescent="0.25">
      <c r="A9" s="35">
        <f t="shared" si="0"/>
        <v>7</v>
      </c>
      <c r="B9" s="38" t="s">
        <v>11</v>
      </c>
      <c r="C9" s="11" t="s">
        <v>3</v>
      </c>
      <c r="D9" s="41" t="s">
        <v>10</v>
      </c>
      <c r="E9" s="37">
        <v>14100</v>
      </c>
    </row>
    <row r="10" spans="1:5" ht="24.95" customHeight="1" x14ac:dyDescent="0.25">
      <c r="A10" s="35">
        <f t="shared" si="0"/>
        <v>8</v>
      </c>
      <c r="B10" s="38" t="s">
        <v>12</v>
      </c>
      <c r="C10" s="11" t="s">
        <v>3</v>
      </c>
      <c r="D10" s="41" t="s">
        <v>10</v>
      </c>
      <c r="E10" s="37">
        <v>123150</v>
      </c>
    </row>
    <row r="11" spans="1:5" ht="24.95" customHeight="1" x14ac:dyDescent="0.25">
      <c r="A11" s="35">
        <f t="shared" si="0"/>
        <v>9</v>
      </c>
      <c r="B11" s="38" t="s">
        <v>13</v>
      </c>
      <c r="C11" s="11" t="s">
        <v>3</v>
      </c>
      <c r="D11" s="41" t="s">
        <v>10</v>
      </c>
      <c r="E11" s="37">
        <v>212550</v>
      </c>
    </row>
    <row r="12" spans="1:5" ht="24.95" customHeight="1" x14ac:dyDescent="0.25">
      <c r="A12" s="35">
        <f t="shared" si="0"/>
        <v>10</v>
      </c>
      <c r="B12" s="38" t="s">
        <v>14</v>
      </c>
      <c r="C12" s="11" t="s">
        <v>3</v>
      </c>
      <c r="D12" s="41" t="s">
        <v>10</v>
      </c>
      <c r="E12" s="37">
        <v>112000</v>
      </c>
    </row>
    <row r="13" spans="1:5" ht="24.95" customHeight="1" x14ac:dyDescent="0.25">
      <c r="A13" s="35">
        <f t="shared" si="0"/>
        <v>11</v>
      </c>
      <c r="B13" s="38" t="s">
        <v>15</v>
      </c>
      <c r="C13" s="11" t="s">
        <v>3</v>
      </c>
      <c r="D13" s="41" t="s">
        <v>10</v>
      </c>
      <c r="E13" s="37">
        <v>32160</v>
      </c>
    </row>
    <row r="14" spans="1:5" ht="24.95" customHeight="1" x14ac:dyDescent="0.25">
      <c r="A14" s="35">
        <f t="shared" si="0"/>
        <v>12</v>
      </c>
      <c r="B14" s="38" t="s">
        <v>16</v>
      </c>
      <c r="C14" s="11" t="s">
        <v>3</v>
      </c>
      <c r="D14" s="41" t="s">
        <v>10</v>
      </c>
      <c r="E14" s="37">
        <v>79437</v>
      </c>
    </row>
    <row r="15" spans="1:5" ht="24.95" customHeight="1" x14ac:dyDescent="0.25">
      <c r="A15" s="35">
        <f t="shared" si="0"/>
        <v>13</v>
      </c>
      <c r="B15" s="38" t="s">
        <v>17</v>
      </c>
      <c r="C15" s="11" t="s">
        <v>3</v>
      </c>
      <c r="D15" s="41" t="s">
        <v>10</v>
      </c>
      <c r="E15" s="37">
        <v>221063</v>
      </c>
    </row>
    <row r="16" spans="1:5" ht="24.95" customHeight="1" x14ac:dyDescent="0.25">
      <c r="A16" s="35">
        <f t="shared" si="0"/>
        <v>14</v>
      </c>
      <c r="B16" s="38" t="s">
        <v>145</v>
      </c>
      <c r="C16" s="11" t="s">
        <v>3</v>
      </c>
      <c r="D16" s="41" t="s">
        <v>10</v>
      </c>
      <c r="E16" s="37">
        <v>75600</v>
      </c>
    </row>
    <row r="17" spans="1:5" ht="24.95" customHeight="1" x14ac:dyDescent="0.25">
      <c r="A17" s="35">
        <f t="shared" si="0"/>
        <v>15</v>
      </c>
      <c r="B17" s="38" t="s">
        <v>167</v>
      </c>
      <c r="C17" s="11" t="s">
        <v>3</v>
      </c>
      <c r="D17" s="41" t="s">
        <v>10</v>
      </c>
      <c r="E17" s="37">
        <v>79650</v>
      </c>
    </row>
    <row r="18" spans="1:5" ht="24.95" customHeight="1" x14ac:dyDescent="0.25">
      <c r="A18" s="35">
        <f t="shared" si="0"/>
        <v>16</v>
      </c>
      <c r="B18" s="38" t="s">
        <v>156</v>
      </c>
      <c r="C18" s="11" t="s">
        <v>3</v>
      </c>
      <c r="D18" s="41" t="s">
        <v>19</v>
      </c>
      <c r="E18" s="37">
        <v>10000</v>
      </c>
    </row>
    <row r="19" spans="1:5" ht="24.95" customHeight="1" x14ac:dyDescent="0.25">
      <c r="A19" s="35">
        <f t="shared" si="0"/>
        <v>17</v>
      </c>
      <c r="B19" s="38" t="s">
        <v>18</v>
      </c>
      <c r="C19" s="11" t="s">
        <v>3</v>
      </c>
      <c r="D19" s="41" t="s">
        <v>19</v>
      </c>
      <c r="E19" s="37">
        <f>70335.6-48335.6</f>
        <v>22000.000000000007</v>
      </c>
    </row>
    <row r="20" spans="1:5" ht="24.95" customHeight="1" x14ac:dyDescent="0.25">
      <c r="A20" s="35">
        <f t="shared" si="0"/>
        <v>18</v>
      </c>
      <c r="B20" s="38" t="s">
        <v>20</v>
      </c>
      <c r="C20" s="11" t="s">
        <v>3</v>
      </c>
      <c r="D20" s="41" t="s">
        <v>19</v>
      </c>
      <c r="E20" s="37">
        <v>114295</v>
      </c>
    </row>
    <row r="21" spans="1:5" ht="24.95" customHeight="1" x14ac:dyDescent="0.25">
      <c r="A21" s="35">
        <f t="shared" si="0"/>
        <v>19</v>
      </c>
      <c r="B21" s="38" t="s">
        <v>154</v>
      </c>
      <c r="C21" s="11" t="s">
        <v>3</v>
      </c>
      <c r="D21" s="41" t="s">
        <v>22</v>
      </c>
      <c r="E21" s="37">
        <v>10430</v>
      </c>
    </row>
    <row r="22" spans="1:5" ht="24.95" customHeight="1" x14ac:dyDescent="0.25">
      <c r="A22" s="35">
        <f t="shared" si="0"/>
        <v>20</v>
      </c>
      <c r="B22" s="38" t="s">
        <v>21</v>
      </c>
      <c r="C22" s="11" t="s">
        <v>3</v>
      </c>
      <c r="D22" s="41" t="s">
        <v>22</v>
      </c>
      <c r="E22" s="37">
        <v>78791.7</v>
      </c>
    </row>
    <row r="23" spans="1:5" ht="24.95" customHeight="1" x14ac:dyDescent="0.25">
      <c r="A23" s="35">
        <f t="shared" si="0"/>
        <v>21</v>
      </c>
      <c r="B23" s="38" t="s">
        <v>23</v>
      </c>
      <c r="C23" s="11" t="s">
        <v>3</v>
      </c>
      <c r="D23" s="41" t="s">
        <v>22</v>
      </c>
      <c r="E23" s="37">
        <v>315223</v>
      </c>
    </row>
    <row r="24" spans="1:5" ht="24.95" customHeight="1" x14ac:dyDescent="0.25">
      <c r="A24" s="35">
        <f t="shared" si="0"/>
        <v>22</v>
      </c>
      <c r="B24" s="38" t="s">
        <v>24</v>
      </c>
      <c r="C24" s="11" t="s">
        <v>3</v>
      </c>
      <c r="D24" s="41" t="s">
        <v>22</v>
      </c>
      <c r="E24" s="37">
        <v>173458.8</v>
      </c>
    </row>
    <row r="25" spans="1:5" ht="24.95" customHeight="1" x14ac:dyDescent="0.25">
      <c r="A25" s="35">
        <f t="shared" si="0"/>
        <v>23</v>
      </c>
      <c r="B25" s="38" t="s">
        <v>25</v>
      </c>
      <c r="C25" s="11" t="s">
        <v>3</v>
      </c>
      <c r="D25" s="41" t="s">
        <v>22</v>
      </c>
      <c r="E25" s="37">
        <v>12350</v>
      </c>
    </row>
    <row r="26" spans="1:5" ht="24.95" customHeight="1" x14ac:dyDescent="0.25">
      <c r="A26" s="35">
        <f t="shared" si="0"/>
        <v>24</v>
      </c>
      <c r="B26" s="38" t="s">
        <v>26</v>
      </c>
      <c r="C26" s="11" t="s">
        <v>3</v>
      </c>
      <c r="D26" s="41" t="s">
        <v>22</v>
      </c>
      <c r="E26" s="37">
        <f>38570-4570</f>
        <v>34000</v>
      </c>
    </row>
    <row r="27" spans="1:5" ht="24.95" customHeight="1" x14ac:dyDescent="0.25">
      <c r="A27" s="35">
        <f t="shared" si="0"/>
        <v>25</v>
      </c>
      <c r="B27" s="38" t="s">
        <v>27</v>
      </c>
      <c r="C27" s="11" t="s">
        <v>3</v>
      </c>
      <c r="D27" s="41" t="s">
        <v>22</v>
      </c>
      <c r="E27" s="37">
        <v>25176.5</v>
      </c>
    </row>
    <row r="28" spans="1:5" ht="24.95" customHeight="1" x14ac:dyDescent="0.25">
      <c r="A28" s="35">
        <f t="shared" si="0"/>
        <v>26</v>
      </c>
      <c r="B28" s="38" t="s">
        <v>28</v>
      </c>
      <c r="C28" s="11" t="s">
        <v>3</v>
      </c>
      <c r="D28" s="41" t="s">
        <v>29</v>
      </c>
      <c r="E28" s="37">
        <v>21230</v>
      </c>
    </row>
    <row r="29" spans="1:5" ht="24.95" customHeight="1" x14ac:dyDescent="0.25">
      <c r="A29" s="35">
        <f t="shared" si="0"/>
        <v>27</v>
      </c>
      <c r="B29" s="38" t="s">
        <v>30</v>
      </c>
      <c r="C29" s="11" t="s">
        <v>3</v>
      </c>
      <c r="D29" s="41" t="s">
        <v>29</v>
      </c>
      <c r="E29" s="37">
        <v>4750</v>
      </c>
    </row>
    <row r="30" spans="1:5" ht="24.95" customHeight="1" x14ac:dyDescent="0.25">
      <c r="A30" s="35">
        <f t="shared" si="0"/>
        <v>28</v>
      </c>
      <c r="B30" s="38" t="s">
        <v>150</v>
      </c>
      <c r="C30" s="11" t="s">
        <v>3</v>
      </c>
      <c r="D30" s="41" t="s">
        <v>29</v>
      </c>
      <c r="E30" s="37">
        <v>10000</v>
      </c>
    </row>
    <row r="31" spans="1:5" ht="24.95" customHeight="1" x14ac:dyDescent="0.25">
      <c r="A31" s="35">
        <f t="shared" si="0"/>
        <v>29</v>
      </c>
      <c r="B31" s="38" t="s">
        <v>31</v>
      </c>
      <c r="C31" s="11" t="s">
        <v>3</v>
      </c>
      <c r="D31" s="41" t="s">
        <v>29</v>
      </c>
      <c r="E31" s="37">
        <v>14500</v>
      </c>
    </row>
    <row r="32" spans="1:5" ht="24.95" customHeight="1" x14ac:dyDescent="0.25">
      <c r="A32" s="35">
        <f t="shared" si="0"/>
        <v>30</v>
      </c>
      <c r="B32" s="38" t="s">
        <v>149</v>
      </c>
      <c r="C32" s="11" t="s">
        <v>3</v>
      </c>
      <c r="D32" s="41" t="s">
        <v>29</v>
      </c>
      <c r="E32" s="37">
        <v>10000</v>
      </c>
    </row>
    <row r="33" spans="1:5" ht="24.95" customHeight="1" x14ac:dyDescent="0.25">
      <c r="A33" s="35">
        <f t="shared" si="0"/>
        <v>31</v>
      </c>
      <c r="B33" s="38" t="s">
        <v>32</v>
      </c>
      <c r="C33" s="11" t="s">
        <v>3</v>
      </c>
      <c r="D33" s="41" t="s">
        <v>29</v>
      </c>
      <c r="E33" s="37">
        <v>12000</v>
      </c>
    </row>
    <row r="34" spans="1:5" ht="24.95" customHeight="1" x14ac:dyDescent="0.25">
      <c r="A34" s="35">
        <f t="shared" si="0"/>
        <v>32</v>
      </c>
      <c r="B34" s="38" t="s">
        <v>33</v>
      </c>
      <c r="C34" s="11" t="s">
        <v>3</v>
      </c>
      <c r="D34" s="41" t="s">
        <v>29</v>
      </c>
      <c r="E34" s="37">
        <f>63024+40000</f>
        <v>103024</v>
      </c>
    </row>
    <row r="35" spans="1:5" ht="24.95" customHeight="1" x14ac:dyDescent="0.25">
      <c r="A35" s="35">
        <f t="shared" si="0"/>
        <v>33</v>
      </c>
      <c r="B35" s="38" t="s">
        <v>34</v>
      </c>
      <c r="C35" s="11" t="s">
        <v>3</v>
      </c>
      <c r="D35" s="41" t="s">
        <v>29</v>
      </c>
      <c r="E35" s="37">
        <v>66500</v>
      </c>
    </row>
    <row r="36" spans="1:5" ht="24.95" customHeight="1" x14ac:dyDescent="0.25">
      <c r="A36" s="35">
        <f t="shared" si="0"/>
        <v>34</v>
      </c>
      <c r="B36" s="38" t="s">
        <v>35</v>
      </c>
      <c r="C36" s="11" t="s">
        <v>3</v>
      </c>
      <c r="D36" s="41" t="s">
        <v>29</v>
      </c>
      <c r="E36" s="37">
        <v>27170</v>
      </c>
    </row>
    <row r="37" spans="1:5" ht="24.95" customHeight="1" x14ac:dyDescent="0.25">
      <c r="A37" s="35">
        <f t="shared" si="0"/>
        <v>35</v>
      </c>
      <c r="B37" s="38" t="s">
        <v>36</v>
      </c>
      <c r="C37" s="11" t="s">
        <v>3</v>
      </c>
      <c r="D37" s="41" t="s">
        <v>29</v>
      </c>
      <c r="E37" s="37">
        <v>9619.5</v>
      </c>
    </row>
    <row r="38" spans="1:5" ht="24.95" customHeight="1" x14ac:dyDescent="0.25">
      <c r="A38" s="35">
        <f t="shared" si="0"/>
        <v>36</v>
      </c>
      <c r="B38" s="38" t="s">
        <v>37</v>
      </c>
      <c r="C38" s="11" t="s">
        <v>3</v>
      </c>
      <c r="D38" s="41" t="s">
        <v>29</v>
      </c>
      <c r="E38" s="37">
        <v>14250</v>
      </c>
    </row>
    <row r="39" spans="1:5" ht="24.95" customHeight="1" x14ac:dyDescent="0.25">
      <c r="A39" s="35">
        <f t="shared" si="0"/>
        <v>37</v>
      </c>
      <c r="B39" s="38" t="s">
        <v>151</v>
      </c>
      <c r="C39" s="11" t="s">
        <v>3</v>
      </c>
      <c r="D39" s="41" t="s">
        <v>29</v>
      </c>
      <c r="E39" s="37">
        <v>10000</v>
      </c>
    </row>
    <row r="40" spans="1:5" ht="24.95" customHeight="1" x14ac:dyDescent="0.25">
      <c r="A40" s="35">
        <f t="shared" si="0"/>
        <v>38</v>
      </c>
      <c r="B40" s="38" t="s">
        <v>50</v>
      </c>
      <c r="C40" s="11" t="s">
        <v>3</v>
      </c>
      <c r="D40" s="41" t="s">
        <v>29</v>
      </c>
      <c r="E40" s="37">
        <v>10000</v>
      </c>
    </row>
    <row r="41" spans="1:5" ht="24.95" customHeight="1" x14ac:dyDescent="0.25">
      <c r="A41" s="35">
        <f t="shared" si="0"/>
        <v>39</v>
      </c>
      <c r="B41" s="38" t="s">
        <v>38</v>
      </c>
      <c r="C41" s="11" t="s">
        <v>3</v>
      </c>
      <c r="D41" s="41" t="s">
        <v>29</v>
      </c>
      <c r="E41" s="37">
        <v>14536</v>
      </c>
    </row>
    <row r="42" spans="1:5" ht="24.95" customHeight="1" x14ac:dyDescent="0.25">
      <c r="A42" s="35">
        <f t="shared" si="0"/>
        <v>40</v>
      </c>
      <c r="B42" s="38" t="s">
        <v>152</v>
      </c>
      <c r="C42" s="11" t="s">
        <v>3</v>
      </c>
      <c r="D42" s="41" t="s">
        <v>29</v>
      </c>
      <c r="E42" s="37">
        <v>30000</v>
      </c>
    </row>
    <row r="43" spans="1:5" ht="24.95" customHeight="1" x14ac:dyDescent="0.25">
      <c r="A43" s="35">
        <f t="shared" si="0"/>
        <v>41</v>
      </c>
      <c r="B43" s="38" t="s">
        <v>39</v>
      </c>
      <c r="C43" s="11" t="s">
        <v>3</v>
      </c>
      <c r="D43" s="41" t="s">
        <v>29</v>
      </c>
      <c r="E43" s="37">
        <v>95245.5</v>
      </c>
    </row>
    <row r="44" spans="1:5" ht="24.95" customHeight="1" x14ac:dyDescent="0.25">
      <c r="A44" s="35">
        <f t="shared" si="0"/>
        <v>42</v>
      </c>
      <c r="B44" s="38" t="s">
        <v>40</v>
      </c>
      <c r="C44" s="11" t="s">
        <v>3</v>
      </c>
      <c r="D44" s="41" t="s">
        <v>29</v>
      </c>
      <c r="E44" s="37">
        <v>74100</v>
      </c>
    </row>
    <row r="45" spans="1:5" ht="24.95" customHeight="1" x14ac:dyDescent="0.25">
      <c r="A45" s="35">
        <f t="shared" si="0"/>
        <v>43</v>
      </c>
      <c r="B45" s="38" t="s">
        <v>163</v>
      </c>
      <c r="C45" s="11" t="s">
        <v>3</v>
      </c>
      <c r="D45" s="41" t="s">
        <v>29</v>
      </c>
      <c r="E45" s="37">
        <v>35625</v>
      </c>
    </row>
    <row r="46" spans="1:5" ht="24.95" customHeight="1" x14ac:dyDescent="0.25">
      <c r="A46" s="35">
        <f t="shared" si="0"/>
        <v>44</v>
      </c>
      <c r="B46" s="38" t="s">
        <v>41</v>
      </c>
      <c r="C46" s="11" t="s">
        <v>3</v>
      </c>
      <c r="D46" s="41" t="s">
        <v>29</v>
      </c>
      <c r="E46" s="37">
        <v>50000</v>
      </c>
    </row>
    <row r="47" spans="1:5" ht="24.95" customHeight="1" x14ac:dyDescent="0.25">
      <c r="A47" s="35">
        <f t="shared" si="0"/>
        <v>45</v>
      </c>
      <c r="B47" s="38" t="s">
        <v>42</v>
      </c>
      <c r="C47" s="11" t="s">
        <v>3</v>
      </c>
      <c r="D47" s="41" t="s">
        <v>29</v>
      </c>
      <c r="E47" s="37">
        <v>26000</v>
      </c>
    </row>
    <row r="48" spans="1:5" ht="24.95" customHeight="1" x14ac:dyDescent="0.25">
      <c r="A48" s="35">
        <f t="shared" si="0"/>
        <v>46</v>
      </c>
      <c r="B48" s="38" t="s">
        <v>43</v>
      </c>
      <c r="C48" s="11" t="s">
        <v>3</v>
      </c>
      <c r="D48" s="41" t="s">
        <v>29</v>
      </c>
      <c r="E48" s="37">
        <v>47500</v>
      </c>
    </row>
    <row r="49" spans="1:5" ht="24.95" customHeight="1" x14ac:dyDescent="0.25">
      <c r="A49" s="35">
        <f t="shared" si="0"/>
        <v>47</v>
      </c>
      <c r="B49" s="38" t="s">
        <v>44</v>
      </c>
      <c r="C49" s="11" t="s">
        <v>3</v>
      </c>
      <c r="D49" s="41" t="s">
        <v>29</v>
      </c>
      <c r="E49" s="37">
        <v>24700</v>
      </c>
    </row>
    <row r="50" spans="1:5" ht="24.95" customHeight="1" x14ac:dyDescent="0.25">
      <c r="A50" s="35">
        <f t="shared" si="0"/>
        <v>48</v>
      </c>
      <c r="B50" s="38" t="s">
        <v>168</v>
      </c>
      <c r="C50" s="11" t="s">
        <v>3</v>
      </c>
      <c r="D50" s="41" t="s">
        <v>29</v>
      </c>
      <c r="E50" s="37">
        <v>20000</v>
      </c>
    </row>
    <row r="51" spans="1:5" ht="24.95" customHeight="1" x14ac:dyDescent="0.25">
      <c r="A51" s="35">
        <f t="shared" si="0"/>
        <v>49</v>
      </c>
      <c r="B51" s="38" t="s">
        <v>45</v>
      </c>
      <c r="C51" s="11" t="s">
        <v>3</v>
      </c>
      <c r="D51" s="41" t="s">
        <v>46</v>
      </c>
      <c r="E51" s="37">
        <v>39562.5</v>
      </c>
    </row>
    <row r="52" spans="1:5" ht="24.95" customHeight="1" x14ac:dyDescent="0.25">
      <c r="A52" s="35">
        <f t="shared" si="0"/>
        <v>50</v>
      </c>
      <c r="B52" s="38" t="s">
        <v>47</v>
      </c>
      <c r="C52" s="11" t="s">
        <v>3</v>
      </c>
      <c r="D52" s="41" t="s">
        <v>48</v>
      </c>
      <c r="E52" s="37">
        <f>6200+25800</f>
        <v>32000</v>
      </c>
    </row>
    <row r="53" spans="1:5" ht="24.95" customHeight="1" x14ac:dyDescent="0.25">
      <c r="A53" s="35">
        <f t="shared" si="0"/>
        <v>51</v>
      </c>
      <c r="B53" s="38" t="s">
        <v>157</v>
      </c>
      <c r="C53" s="11" t="s">
        <v>3</v>
      </c>
      <c r="D53" s="41" t="s">
        <v>48</v>
      </c>
      <c r="E53" s="37">
        <v>88600</v>
      </c>
    </row>
    <row r="54" spans="1:5" ht="24.95" customHeight="1" x14ac:dyDescent="0.25">
      <c r="A54" s="35">
        <f t="shared" si="0"/>
        <v>52</v>
      </c>
      <c r="B54" s="38" t="s">
        <v>49</v>
      </c>
      <c r="C54" s="11" t="s">
        <v>3</v>
      </c>
      <c r="D54" s="41" t="s">
        <v>48</v>
      </c>
      <c r="E54" s="37">
        <v>106850</v>
      </c>
    </row>
    <row r="55" spans="1:5" ht="24.95" customHeight="1" x14ac:dyDescent="0.25">
      <c r="A55" s="35">
        <f t="shared" si="0"/>
        <v>53</v>
      </c>
      <c r="B55" s="38" t="s">
        <v>158</v>
      </c>
      <c r="C55" s="11" t="s">
        <v>3</v>
      </c>
      <c r="D55" s="41" t="s">
        <v>48</v>
      </c>
      <c r="E55" s="37">
        <v>224800</v>
      </c>
    </row>
    <row r="56" spans="1:5" ht="24.95" customHeight="1" x14ac:dyDescent="0.25">
      <c r="A56" s="35">
        <f t="shared" si="0"/>
        <v>54</v>
      </c>
      <c r="B56" s="38" t="s">
        <v>155</v>
      </c>
      <c r="C56" s="11" t="s">
        <v>3</v>
      </c>
      <c r="D56" s="41" t="s">
        <v>48</v>
      </c>
      <c r="E56" s="37">
        <v>214350</v>
      </c>
    </row>
    <row r="57" spans="1:5" ht="24.95" customHeight="1" x14ac:dyDescent="0.25">
      <c r="A57" s="35">
        <f t="shared" si="0"/>
        <v>55</v>
      </c>
      <c r="B57" s="38" t="s">
        <v>51</v>
      </c>
      <c r="C57" s="11" t="s">
        <v>3</v>
      </c>
      <c r="D57" s="41" t="s">
        <v>48</v>
      </c>
      <c r="E57" s="37">
        <f>263000</f>
        <v>263000</v>
      </c>
    </row>
    <row r="58" spans="1:5" ht="24.95" customHeight="1" x14ac:dyDescent="0.25">
      <c r="A58" s="35">
        <f t="shared" si="0"/>
        <v>56</v>
      </c>
      <c r="B58" s="38" t="s">
        <v>52</v>
      </c>
      <c r="C58" s="11" t="s">
        <v>3</v>
      </c>
      <c r="D58" s="41" t="s">
        <v>48</v>
      </c>
      <c r="E58" s="37">
        <v>224700</v>
      </c>
    </row>
    <row r="59" spans="1:5" ht="24.95" customHeight="1" x14ac:dyDescent="0.25">
      <c r="A59" s="35">
        <f t="shared" si="0"/>
        <v>57</v>
      </c>
      <c r="B59" s="38" t="s">
        <v>159</v>
      </c>
      <c r="C59" s="11" t="s">
        <v>3</v>
      </c>
      <c r="D59" s="41" t="s">
        <v>53</v>
      </c>
      <c r="E59" s="37">
        <v>40500</v>
      </c>
    </row>
    <row r="60" spans="1:5" ht="24.95" customHeight="1" x14ac:dyDescent="0.25">
      <c r="A60" s="35">
        <f t="shared" si="0"/>
        <v>58</v>
      </c>
      <c r="B60" s="38" t="s">
        <v>54</v>
      </c>
      <c r="C60" s="11" t="s">
        <v>3</v>
      </c>
      <c r="D60" s="41" t="s">
        <v>53</v>
      </c>
      <c r="E60" s="37">
        <v>11500</v>
      </c>
    </row>
    <row r="61" spans="1:5" ht="24.95" customHeight="1" x14ac:dyDescent="0.25">
      <c r="B61" s="9"/>
      <c r="C61" s="11"/>
      <c r="D61" s="13"/>
      <c r="E61" s="40">
        <f>SUM(E3:E60)</f>
        <v>4398644</v>
      </c>
    </row>
    <row r="62" spans="1:5" ht="15" customHeight="1" x14ac:dyDescent="0.25">
      <c r="B62" s="32"/>
      <c r="C62" s="34"/>
      <c r="D62" s="33"/>
    </row>
    <row r="63" spans="1:5" ht="15" customHeight="1" x14ac:dyDescent="0.25"/>
  </sheetData>
  <sortState ref="B4:Y82">
    <sortCondition ref="D4:D82"/>
    <sortCondition ref="B4:B82"/>
  </sortState>
  <mergeCells count="1">
    <mergeCell ref="B1:D1"/>
  </mergeCells>
  <phoneticPr fontId="0" type="noConversion"/>
  <printOptions horizontalCentered="1"/>
  <pageMargins left="0.31496062992125984" right="0.39370078740157483" top="0.59055118110236227" bottom="0.39370078740157483" header="0.31496062992125984" footer="0.31496062992125984"/>
  <pageSetup paperSize="9" scale="61" orientation="landscape" horizontalDpi="4294967294" verticalDpi="4294967294" r:id="rId1"/>
  <headerFooter>
    <oddHeader xml:space="preserve">&amp;L&amp;"Arial Rounded MT Bold,Έντονη γραφή"&amp;9ΓΕΝΙΚΗ ΓΡΑΜΜΑΤΕΙΑ ΠΡΟΝΟΙΑΣ&amp;C&amp;"Arial Rounded MT Bold,Έντονη γραφή"&amp;9ΕΠΙΧΟΡΗΓΗΣΕΙΣ ΝΠΙΔ
&amp;10ΑΤΤΙΚΗΣ&amp;9 &amp;R&amp;"Arial Rounded MT Bold,Κανονικά"&amp;9 </oddHeader>
    <oddFooter>&amp;R&amp;"Arial Rounded MT Bold,Κανονικά"&amp;8&amp;P / &amp;N</oddFooter>
  </headerFooter>
  <rowBreaks count="1" manualBreakCount="1">
    <brk id="50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80" zoomScaleNormal="80" zoomScaleSheetLayoutView="89" workbookViewId="0">
      <pane ySplit="2" topLeftCell="A3" activePane="bottomLeft" state="frozen"/>
      <selection pane="bottomLeft" activeCell="E3" sqref="E3"/>
    </sheetView>
  </sheetViews>
  <sheetFormatPr defaultRowHeight="15" x14ac:dyDescent="0.25"/>
  <cols>
    <col min="1" max="1" width="5.140625" style="36" bestFit="1" customWidth="1"/>
    <col min="2" max="2" width="38.28515625" style="4" customWidth="1"/>
    <col min="3" max="3" width="9" style="22" bestFit="1" customWidth="1"/>
    <col min="4" max="4" width="16" style="1" bestFit="1" customWidth="1"/>
    <col min="5" max="5" width="10.7109375" customWidth="1"/>
  </cols>
  <sheetData>
    <row r="1" spans="1:5" x14ac:dyDescent="0.25">
      <c r="B1" s="15"/>
      <c r="C1" s="15"/>
      <c r="D1" s="15"/>
    </row>
    <row r="2" spans="1:5" ht="22.5" x14ac:dyDescent="0.25">
      <c r="B2" s="6" t="s">
        <v>0</v>
      </c>
      <c r="C2" s="7" t="s">
        <v>1</v>
      </c>
      <c r="D2" s="12" t="s">
        <v>2</v>
      </c>
      <c r="E2" s="14" t="s">
        <v>169</v>
      </c>
    </row>
    <row r="3" spans="1:5" ht="24.95" customHeight="1" x14ac:dyDescent="0.25">
      <c r="A3" s="35">
        <v>1</v>
      </c>
      <c r="B3" s="18" t="s">
        <v>141</v>
      </c>
      <c r="C3" s="19" t="s">
        <v>64</v>
      </c>
      <c r="D3" s="20" t="s">
        <v>65</v>
      </c>
      <c r="E3" s="17">
        <v>10000</v>
      </c>
    </row>
    <row r="4" spans="1:5" ht="24.95" customHeight="1" x14ac:dyDescent="0.25">
      <c r="A4" s="35">
        <v>2</v>
      </c>
      <c r="B4" s="18" t="s">
        <v>162</v>
      </c>
      <c r="C4" s="19" t="s">
        <v>64</v>
      </c>
      <c r="D4" s="20" t="s">
        <v>65</v>
      </c>
      <c r="E4" s="17">
        <v>20000</v>
      </c>
    </row>
    <row r="5" spans="1:5" ht="24.95" customHeight="1" x14ac:dyDescent="0.25">
      <c r="A5" s="35">
        <v>3</v>
      </c>
      <c r="B5" s="18" t="s">
        <v>67</v>
      </c>
      <c r="C5" s="19" t="s">
        <v>64</v>
      </c>
      <c r="D5" s="20" t="s">
        <v>66</v>
      </c>
      <c r="E5" s="17">
        <v>10000</v>
      </c>
    </row>
    <row r="6" spans="1:5" ht="24.95" customHeight="1" x14ac:dyDescent="0.25">
      <c r="A6" s="35">
        <f t="shared" ref="A6" si="0">A5+1</f>
        <v>4</v>
      </c>
      <c r="B6" s="18" t="s">
        <v>68</v>
      </c>
      <c r="C6" s="19" t="s">
        <v>64</v>
      </c>
      <c r="D6" s="20" t="s">
        <v>66</v>
      </c>
      <c r="E6" s="17">
        <v>10000</v>
      </c>
    </row>
    <row r="7" spans="1:5" x14ac:dyDescent="0.25">
      <c r="B7" s="9"/>
      <c r="C7" s="23"/>
      <c r="D7" s="13"/>
      <c r="E7" s="16">
        <f>SUM(E3:E6)</f>
        <v>50000</v>
      </c>
    </row>
    <row r="8" spans="1:5" x14ac:dyDescent="0.25">
      <c r="E8" s="3"/>
    </row>
  </sheetData>
  <printOptions horizontalCentered="1"/>
  <pageMargins left="0.31496062992125984" right="0.39370078740157483" top="0.59055118110236227" bottom="0.39370078740157483" header="0.31496062992125984" footer="0.31496062992125984"/>
  <pageSetup paperSize="9" scale="61" orientation="landscape" horizontalDpi="4294967294" verticalDpi="4294967294" r:id="rId1"/>
  <headerFooter>
    <oddHeader>&amp;L&amp;"Arial Rounded MT Bold,Έντονη γραφή"&amp;9ΓΕΝΙΚΗ ΓΡΑΜΜΑΤΕΙΑ ΠΡΟΝΟΙΑΣ&amp;C&amp;"Arial Rounded MT Bold,Έντονη γραφή"&amp;9ΕΠΙΧΟΡΗΓΗΣΕΙΣ ΝΠΙΔ
ΒΟΡΕΙΟΥ ΑΙΓΑΙΟΥ</oddHeader>
    <oddFooter>&amp;R&amp;"Arial Rounded MT Bold,Κανονικά"&amp;8&amp;P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80" zoomScaleNormal="80" zoomScaleSheetLayoutView="89" workbookViewId="0">
      <pane xSplit="2" topLeftCell="C1" activePane="topRight" state="frozen"/>
      <selection pane="topRight" activeCell="E5" sqref="E5"/>
    </sheetView>
  </sheetViews>
  <sheetFormatPr defaultRowHeight="15" x14ac:dyDescent="0.25"/>
  <cols>
    <col min="1" max="1" width="5.140625" style="36" bestFit="1" customWidth="1"/>
    <col min="2" max="2" width="38.28515625" style="4" customWidth="1"/>
    <col min="3" max="3" width="9" style="22" bestFit="1" customWidth="1"/>
    <col min="4" max="4" width="16" style="1" bestFit="1" customWidth="1"/>
    <col min="5" max="5" width="10.7109375" customWidth="1"/>
  </cols>
  <sheetData>
    <row r="1" spans="1:5" x14ac:dyDescent="0.25">
      <c r="B1" s="15"/>
      <c r="C1" s="15"/>
      <c r="D1" s="15"/>
    </row>
    <row r="2" spans="1:5" ht="24.95" customHeight="1" x14ac:dyDescent="0.25">
      <c r="A2" s="35">
        <v>1</v>
      </c>
      <c r="B2" s="18" t="s">
        <v>71</v>
      </c>
      <c r="C2" s="19" t="s">
        <v>69</v>
      </c>
      <c r="D2" s="20" t="s">
        <v>70</v>
      </c>
      <c r="E2" s="21">
        <v>33000</v>
      </c>
    </row>
    <row r="3" spans="1:5" ht="24.95" customHeight="1" x14ac:dyDescent="0.25">
      <c r="A3" s="35">
        <f t="shared" ref="A3:A15" si="0">A2+1</f>
        <v>2</v>
      </c>
      <c r="B3" s="18" t="s">
        <v>72</v>
      </c>
      <c r="C3" s="19" t="s">
        <v>69</v>
      </c>
      <c r="D3" s="20" t="s">
        <v>70</v>
      </c>
      <c r="E3" s="21">
        <v>80000</v>
      </c>
    </row>
    <row r="4" spans="1:5" ht="24.95" customHeight="1" x14ac:dyDescent="0.25">
      <c r="A4" s="35">
        <f t="shared" si="0"/>
        <v>3</v>
      </c>
      <c r="B4" s="18" t="s">
        <v>73</v>
      </c>
      <c r="C4" s="19" t="s">
        <v>69</v>
      </c>
      <c r="D4" s="20" t="s">
        <v>70</v>
      </c>
      <c r="E4" s="21">
        <v>65000</v>
      </c>
    </row>
    <row r="5" spans="1:5" ht="24.95" customHeight="1" x14ac:dyDescent="0.25">
      <c r="A5" s="35">
        <f t="shared" si="0"/>
        <v>4</v>
      </c>
      <c r="B5" s="18" t="s">
        <v>166</v>
      </c>
      <c r="C5" s="19" t="s">
        <v>69</v>
      </c>
      <c r="D5" s="20" t="s">
        <v>75</v>
      </c>
      <c r="E5" s="43">
        <v>20000</v>
      </c>
    </row>
    <row r="6" spans="1:5" ht="24.95" customHeight="1" x14ac:dyDescent="0.25">
      <c r="A6" s="35">
        <f t="shared" si="0"/>
        <v>5</v>
      </c>
      <c r="B6" s="18" t="s">
        <v>74</v>
      </c>
      <c r="C6" s="19" t="s">
        <v>69</v>
      </c>
      <c r="D6" s="20" t="s">
        <v>75</v>
      </c>
      <c r="E6" s="21">
        <v>40000</v>
      </c>
    </row>
    <row r="7" spans="1:5" ht="24.95" customHeight="1" x14ac:dyDescent="0.25">
      <c r="A7" s="35">
        <f t="shared" si="0"/>
        <v>6</v>
      </c>
      <c r="B7" s="18" t="s">
        <v>76</v>
      </c>
      <c r="C7" s="19" t="s">
        <v>69</v>
      </c>
      <c r="D7" s="20" t="s">
        <v>75</v>
      </c>
      <c r="E7" s="21">
        <v>20000</v>
      </c>
    </row>
    <row r="8" spans="1:5" ht="24.95" customHeight="1" x14ac:dyDescent="0.25">
      <c r="A8" s="35">
        <f t="shared" si="0"/>
        <v>7</v>
      </c>
      <c r="B8" s="18" t="s">
        <v>77</v>
      </c>
      <c r="C8" s="19" t="s">
        <v>69</v>
      </c>
      <c r="D8" s="20" t="s">
        <v>75</v>
      </c>
      <c r="E8" s="21">
        <v>25000</v>
      </c>
    </row>
    <row r="9" spans="1:5" ht="24.95" customHeight="1" x14ac:dyDescent="0.25">
      <c r="A9" s="35">
        <f t="shared" si="0"/>
        <v>8</v>
      </c>
      <c r="B9" s="18" t="s">
        <v>164</v>
      </c>
      <c r="C9" s="19" t="s">
        <v>69</v>
      </c>
      <c r="D9" s="20" t="s">
        <v>75</v>
      </c>
      <c r="E9" s="21">
        <v>105000</v>
      </c>
    </row>
    <row r="10" spans="1:5" ht="24.95" customHeight="1" x14ac:dyDescent="0.25">
      <c r="A10" s="35">
        <f t="shared" si="0"/>
        <v>9</v>
      </c>
      <c r="B10" s="18" t="s">
        <v>78</v>
      </c>
      <c r="C10" s="19" t="s">
        <v>69</v>
      </c>
      <c r="D10" s="20" t="s">
        <v>75</v>
      </c>
      <c r="E10" s="21">
        <v>30000</v>
      </c>
    </row>
    <row r="11" spans="1:5" ht="24.95" customHeight="1" x14ac:dyDescent="0.25">
      <c r="A11" s="35">
        <f t="shared" si="0"/>
        <v>10</v>
      </c>
      <c r="B11" s="18" t="s">
        <v>79</v>
      </c>
      <c r="C11" s="19" t="s">
        <v>69</v>
      </c>
      <c r="D11" s="20" t="s">
        <v>75</v>
      </c>
      <c r="E11" s="21">
        <v>80000</v>
      </c>
    </row>
    <row r="12" spans="1:5" ht="24.95" customHeight="1" x14ac:dyDescent="0.25">
      <c r="A12" s="35">
        <f t="shared" si="0"/>
        <v>11</v>
      </c>
      <c r="B12" s="18" t="s">
        <v>80</v>
      </c>
      <c r="C12" s="19" t="s">
        <v>69</v>
      </c>
      <c r="D12" s="20" t="s">
        <v>81</v>
      </c>
      <c r="E12" s="21">
        <v>12000</v>
      </c>
    </row>
    <row r="13" spans="1:5" ht="24.95" customHeight="1" x14ac:dyDescent="0.25">
      <c r="A13" s="35">
        <f t="shared" si="0"/>
        <v>12</v>
      </c>
      <c r="B13" s="18" t="s">
        <v>165</v>
      </c>
      <c r="C13" s="19" t="s">
        <v>69</v>
      </c>
      <c r="D13" s="20" t="s">
        <v>81</v>
      </c>
      <c r="E13" s="21">
        <v>15000</v>
      </c>
    </row>
    <row r="14" spans="1:5" ht="24.95" customHeight="1" x14ac:dyDescent="0.25">
      <c r="A14" s="35">
        <f t="shared" si="0"/>
        <v>13</v>
      </c>
      <c r="B14" s="18" t="s">
        <v>138</v>
      </c>
      <c r="C14" s="19" t="s">
        <v>69</v>
      </c>
      <c r="D14" s="20" t="s">
        <v>81</v>
      </c>
      <c r="E14" s="21">
        <v>15000</v>
      </c>
    </row>
    <row r="15" spans="1:5" ht="24.95" customHeight="1" x14ac:dyDescent="0.25">
      <c r="A15" s="35">
        <f t="shared" si="0"/>
        <v>14</v>
      </c>
      <c r="B15" s="18" t="s">
        <v>82</v>
      </c>
      <c r="C15" s="19" t="s">
        <v>69</v>
      </c>
      <c r="D15" s="20" t="s">
        <v>81</v>
      </c>
      <c r="E15" s="21">
        <v>15000</v>
      </c>
    </row>
    <row r="16" spans="1:5" ht="24.95" customHeight="1" x14ac:dyDescent="0.25">
      <c r="B16" s="9"/>
      <c r="C16" s="23"/>
      <c r="D16" s="13"/>
      <c r="E16" s="16">
        <f>SUM(E2:E15)</f>
        <v>555000</v>
      </c>
    </row>
    <row r="17" spans="5:5" x14ac:dyDescent="0.25">
      <c r="E17" s="3"/>
    </row>
  </sheetData>
  <printOptions horizontalCentered="1"/>
  <pageMargins left="0.31496062992125984" right="0.39370078740157483" top="0.59055118110236227" bottom="0.39370078740157483" header="0.31496062992125984" footer="0.31496062992125984"/>
  <pageSetup paperSize="9" scale="61" orientation="landscape" horizontalDpi="4294967294" verticalDpi="4294967294" r:id="rId1"/>
  <headerFooter>
    <oddHeader>&amp;L&amp;"Arial Rounded MT Bold,Έντονη γραφή"&amp;9ΓΕΝΙΚΗ ΓΡΑΜΜΑΤΕΙΑ ΠΡΟΝΟΙΑΣ&amp;C&amp;"Arial Rounded MT Bold,Έντονη γραφή"&amp;9ΕΠΙΧΟΡΗΓΗΣΕΙΣ ΝΠΙΔ
ΔΥΤΙΚΗΣ ΕΛΛΑΔΑΣ</oddHeader>
    <oddFooter>&amp;R&amp;"Arial Rounded MT Bold,Κανονικά"&amp;8&amp;P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90" zoomScaleNormal="90" zoomScaleSheetLayoutView="89" workbookViewId="0">
      <pane ySplit="1" topLeftCell="A2" activePane="bottomLeft" state="frozen"/>
      <selection pane="bottomLeft" activeCell="E5" sqref="E5"/>
    </sheetView>
  </sheetViews>
  <sheetFormatPr defaultRowHeight="15" x14ac:dyDescent="0.25"/>
  <cols>
    <col min="1" max="1" width="5.140625" style="36" bestFit="1" customWidth="1"/>
    <col min="2" max="2" width="38.28515625" style="4" customWidth="1"/>
    <col min="3" max="3" width="9" style="5" bestFit="1" customWidth="1"/>
    <col min="4" max="4" width="16" style="1" bestFit="1" customWidth="1"/>
    <col min="5" max="5" width="10.7109375" customWidth="1"/>
  </cols>
  <sheetData>
    <row r="1" spans="1:5" ht="22.5" x14ac:dyDescent="0.25">
      <c r="B1" s="6" t="s">
        <v>0</v>
      </c>
      <c r="C1" s="7" t="s">
        <v>1</v>
      </c>
      <c r="D1" s="12" t="s">
        <v>2</v>
      </c>
      <c r="E1" s="14" t="s">
        <v>169</v>
      </c>
    </row>
    <row r="2" spans="1:5" ht="24.95" customHeight="1" x14ac:dyDescent="0.25">
      <c r="A2" s="35">
        <v>1</v>
      </c>
      <c r="B2" s="18" t="s">
        <v>83</v>
      </c>
      <c r="C2" s="24" t="s">
        <v>84</v>
      </c>
      <c r="D2" s="20" t="s">
        <v>85</v>
      </c>
      <c r="E2" s="2">
        <v>40000</v>
      </c>
    </row>
    <row r="3" spans="1:5" ht="24.95" customHeight="1" x14ac:dyDescent="0.25">
      <c r="A3" s="35">
        <f t="shared" ref="A3:A4" si="0">A2+1</f>
        <v>2</v>
      </c>
      <c r="B3" s="18" t="s">
        <v>86</v>
      </c>
      <c r="C3" s="24" t="s">
        <v>84</v>
      </c>
      <c r="D3" s="20" t="s">
        <v>87</v>
      </c>
      <c r="E3" s="2">
        <v>20000</v>
      </c>
    </row>
    <row r="4" spans="1:5" ht="24.95" customHeight="1" x14ac:dyDescent="0.25">
      <c r="A4" s="35">
        <f t="shared" si="0"/>
        <v>3</v>
      </c>
      <c r="B4" s="18" t="s">
        <v>88</v>
      </c>
      <c r="C4" s="24" t="s">
        <v>84</v>
      </c>
      <c r="D4" s="20" t="s">
        <v>87</v>
      </c>
      <c r="E4" s="2">
        <v>80000</v>
      </c>
    </row>
    <row r="5" spans="1:5" ht="24.95" customHeight="1" x14ac:dyDescent="0.25">
      <c r="B5" s="9"/>
      <c r="C5" s="11"/>
      <c r="D5" s="13"/>
      <c r="E5" s="16">
        <f>SUM(E2:E4)</f>
        <v>140000</v>
      </c>
    </row>
  </sheetData>
  <printOptions horizontalCentered="1"/>
  <pageMargins left="0.31496062992125984" right="0.39370078740157483" top="0.59055118110236227" bottom="0.39370078740157483" header="0.31496062992125984" footer="0.31496062992125984"/>
  <pageSetup paperSize="9" scale="61" orientation="landscape" horizontalDpi="4294967294" verticalDpi="4294967294" r:id="rId1"/>
  <headerFooter>
    <oddHeader xml:space="preserve">&amp;L&amp;"Arial Rounded MT Bold,Έντονη γραφή"&amp;9ΓΕΝΙΚΗ ΓΡΑΜΜΑΤΕΙΑ ΠΡΟΝΟΙΑΣ&amp;C&amp;"Arial Rounded MT Bold,Έντονη γραφή"&amp;9ΕΠΙΧΟΡΗΓΗΣΕΙΣ ΝΠΙΔ
ΗΠΕΙΡΟΥ&amp;R&amp;"Arial Rounded MT Bold,Κανονικά"&amp;9 </oddHeader>
    <oddFooter>&amp;R&amp;"Arial Rounded MT Bold,Κανονικά"&amp;8&amp;P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zoomScaleSheetLayoutView="89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L21" sqref="L21"/>
    </sheetView>
  </sheetViews>
  <sheetFormatPr defaultRowHeight="15" x14ac:dyDescent="0.25"/>
  <cols>
    <col min="1" max="1" width="5.140625" style="36" bestFit="1" customWidth="1"/>
    <col min="2" max="2" width="38.28515625" style="4" customWidth="1"/>
    <col min="3" max="3" width="10.85546875" style="5" bestFit="1" customWidth="1"/>
    <col min="4" max="4" width="16" style="1" bestFit="1" customWidth="1"/>
    <col min="5" max="5" width="10.7109375" customWidth="1"/>
  </cols>
  <sheetData>
    <row r="1" spans="1:5" x14ac:dyDescent="0.25">
      <c r="B1" s="57"/>
      <c r="C1" s="57"/>
      <c r="D1" s="57"/>
    </row>
    <row r="2" spans="1:5" ht="22.5" x14ac:dyDescent="0.25">
      <c r="B2" s="6" t="s">
        <v>0</v>
      </c>
      <c r="C2" s="7" t="s">
        <v>1</v>
      </c>
      <c r="D2" s="12" t="s">
        <v>2</v>
      </c>
      <c r="E2" s="14" t="s">
        <v>169</v>
      </c>
    </row>
    <row r="3" spans="1:5" ht="24.95" customHeight="1" x14ac:dyDescent="0.25">
      <c r="A3" s="36">
        <v>1</v>
      </c>
      <c r="B3" s="18" t="s">
        <v>117</v>
      </c>
      <c r="C3" s="19" t="s">
        <v>92</v>
      </c>
      <c r="D3" s="20" t="s">
        <v>93</v>
      </c>
      <c r="E3" s="25">
        <v>19560</v>
      </c>
    </row>
    <row r="4" spans="1:5" ht="24.95" customHeight="1" x14ac:dyDescent="0.25">
      <c r="A4" s="35">
        <f>A3+1</f>
        <v>2</v>
      </c>
      <c r="B4" s="18" t="s">
        <v>118</v>
      </c>
      <c r="C4" s="19" t="s">
        <v>92</v>
      </c>
      <c r="D4" s="20" t="s">
        <v>93</v>
      </c>
      <c r="E4" s="25">
        <v>49370</v>
      </c>
    </row>
    <row r="5" spans="1:5" ht="24.95" customHeight="1" x14ac:dyDescent="0.25">
      <c r="A5" s="35">
        <f t="shared" ref="A5:A25" si="0">A4+1</f>
        <v>3</v>
      </c>
      <c r="B5" s="18" t="s">
        <v>91</v>
      </c>
      <c r="C5" s="19" t="s">
        <v>92</v>
      </c>
      <c r="D5" s="20" t="s">
        <v>93</v>
      </c>
      <c r="E5" s="25">
        <v>89970</v>
      </c>
    </row>
    <row r="6" spans="1:5" ht="24.95" customHeight="1" x14ac:dyDescent="0.25">
      <c r="A6" s="35">
        <f t="shared" si="0"/>
        <v>4</v>
      </c>
      <c r="B6" s="18" t="s">
        <v>146</v>
      </c>
      <c r="C6" s="19" t="s">
        <v>92</v>
      </c>
      <c r="D6" s="20" t="s">
        <v>93</v>
      </c>
      <c r="E6" s="25">
        <v>24720</v>
      </c>
    </row>
    <row r="7" spans="1:5" ht="24.95" customHeight="1" x14ac:dyDescent="0.25">
      <c r="A7" s="35">
        <f t="shared" si="0"/>
        <v>5</v>
      </c>
      <c r="B7" s="18" t="s">
        <v>94</v>
      </c>
      <c r="C7" s="19" t="s">
        <v>92</v>
      </c>
      <c r="D7" s="20" t="s">
        <v>93</v>
      </c>
      <c r="E7" s="25">
        <v>58540</v>
      </c>
    </row>
    <row r="8" spans="1:5" ht="24.95" customHeight="1" x14ac:dyDescent="0.25">
      <c r="A8" s="35">
        <f t="shared" si="0"/>
        <v>6</v>
      </c>
      <c r="B8" s="18" t="s">
        <v>95</v>
      </c>
      <c r="C8" s="19" t="s">
        <v>92</v>
      </c>
      <c r="D8" s="20" t="s">
        <v>93</v>
      </c>
      <c r="E8" s="25">
        <v>28970</v>
      </c>
    </row>
    <row r="9" spans="1:5" ht="24.95" customHeight="1" x14ac:dyDescent="0.25">
      <c r="A9" s="35">
        <f t="shared" si="0"/>
        <v>7</v>
      </c>
      <c r="B9" s="18" t="s">
        <v>97</v>
      </c>
      <c r="C9" s="19" t="s">
        <v>92</v>
      </c>
      <c r="D9" s="20" t="s">
        <v>96</v>
      </c>
      <c r="E9" s="25">
        <v>16340</v>
      </c>
    </row>
    <row r="10" spans="1:5" ht="24.95" customHeight="1" x14ac:dyDescent="0.25">
      <c r="A10" s="35">
        <f t="shared" si="0"/>
        <v>8</v>
      </c>
      <c r="B10" s="18" t="s">
        <v>98</v>
      </c>
      <c r="C10" s="19" t="s">
        <v>92</v>
      </c>
      <c r="D10" s="20" t="s">
        <v>96</v>
      </c>
      <c r="E10" s="25">
        <v>30660</v>
      </c>
    </row>
    <row r="11" spans="1:5" ht="24.95" customHeight="1" x14ac:dyDescent="0.25">
      <c r="A11" s="35">
        <f t="shared" si="0"/>
        <v>9</v>
      </c>
      <c r="B11" s="18" t="s">
        <v>99</v>
      </c>
      <c r="C11" s="19" t="s">
        <v>92</v>
      </c>
      <c r="D11" s="20" t="s">
        <v>96</v>
      </c>
      <c r="E11" s="25">
        <v>30810</v>
      </c>
    </row>
    <row r="12" spans="1:5" ht="24.95" customHeight="1" x14ac:dyDescent="0.25">
      <c r="A12" s="35">
        <f t="shared" si="0"/>
        <v>10</v>
      </c>
      <c r="B12" s="18" t="s">
        <v>100</v>
      </c>
      <c r="C12" s="19" t="s">
        <v>92</v>
      </c>
      <c r="D12" s="20" t="s">
        <v>96</v>
      </c>
      <c r="E12" s="25">
        <v>99030</v>
      </c>
    </row>
    <row r="13" spans="1:5" ht="24.95" customHeight="1" x14ac:dyDescent="0.25">
      <c r="A13" s="35">
        <f t="shared" si="0"/>
        <v>11</v>
      </c>
      <c r="B13" s="18" t="s">
        <v>101</v>
      </c>
      <c r="C13" s="19" t="s">
        <v>92</v>
      </c>
      <c r="D13" s="20" t="s">
        <v>96</v>
      </c>
      <c r="E13" s="25">
        <v>63920</v>
      </c>
    </row>
    <row r="14" spans="1:5" ht="24.95" customHeight="1" x14ac:dyDescent="0.25">
      <c r="A14" s="35">
        <f t="shared" si="0"/>
        <v>12</v>
      </c>
      <c r="B14" s="18" t="s">
        <v>102</v>
      </c>
      <c r="C14" s="19" t="s">
        <v>92</v>
      </c>
      <c r="D14" s="20" t="s">
        <v>96</v>
      </c>
      <c r="E14" s="25">
        <v>20650</v>
      </c>
    </row>
    <row r="15" spans="1:5" ht="24.95" customHeight="1" x14ac:dyDescent="0.25">
      <c r="A15" s="35">
        <f t="shared" si="0"/>
        <v>13</v>
      </c>
      <c r="B15" s="18" t="s">
        <v>103</v>
      </c>
      <c r="C15" s="19" t="s">
        <v>92</v>
      </c>
      <c r="D15" s="20" t="s">
        <v>96</v>
      </c>
      <c r="E15" s="25">
        <v>68580</v>
      </c>
    </row>
    <row r="16" spans="1:5" ht="24.95" customHeight="1" x14ac:dyDescent="0.25">
      <c r="A16" s="35">
        <f t="shared" si="0"/>
        <v>14</v>
      </c>
      <c r="B16" s="18" t="s">
        <v>114</v>
      </c>
      <c r="C16" s="19" t="s">
        <v>92</v>
      </c>
      <c r="D16" s="20" t="s">
        <v>96</v>
      </c>
      <c r="E16" s="25">
        <v>83860</v>
      </c>
    </row>
    <row r="17" spans="1:5" ht="24.95" customHeight="1" x14ac:dyDescent="0.25">
      <c r="A17" s="35">
        <f t="shared" si="0"/>
        <v>15</v>
      </c>
      <c r="B17" s="18" t="s">
        <v>104</v>
      </c>
      <c r="C17" s="19" t="s">
        <v>92</v>
      </c>
      <c r="D17" s="20" t="s">
        <v>96</v>
      </c>
      <c r="E17" s="25">
        <v>41370</v>
      </c>
    </row>
    <row r="18" spans="1:5" ht="24.95" customHeight="1" x14ac:dyDescent="0.25">
      <c r="A18" s="35">
        <f t="shared" si="0"/>
        <v>16</v>
      </c>
      <c r="B18" s="18" t="s">
        <v>105</v>
      </c>
      <c r="C18" s="19" t="s">
        <v>92</v>
      </c>
      <c r="D18" s="20" t="s">
        <v>96</v>
      </c>
      <c r="E18" s="25">
        <v>21220</v>
      </c>
    </row>
    <row r="19" spans="1:5" ht="24.95" customHeight="1" x14ac:dyDescent="0.25">
      <c r="A19" s="35">
        <f t="shared" si="0"/>
        <v>17</v>
      </c>
      <c r="B19" s="18" t="s">
        <v>106</v>
      </c>
      <c r="C19" s="19" t="s">
        <v>92</v>
      </c>
      <c r="D19" s="20" t="s">
        <v>96</v>
      </c>
      <c r="E19" s="25">
        <v>33040</v>
      </c>
    </row>
    <row r="20" spans="1:5" ht="24.95" customHeight="1" x14ac:dyDescent="0.25">
      <c r="A20" s="35">
        <f t="shared" si="0"/>
        <v>18</v>
      </c>
      <c r="B20" s="18" t="s">
        <v>107</v>
      </c>
      <c r="C20" s="19" t="s">
        <v>92</v>
      </c>
      <c r="D20" s="20" t="s">
        <v>96</v>
      </c>
      <c r="E20" s="25">
        <v>167330</v>
      </c>
    </row>
    <row r="21" spans="1:5" ht="24.95" customHeight="1" x14ac:dyDescent="0.25">
      <c r="A21" s="35">
        <f t="shared" si="0"/>
        <v>19</v>
      </c>
      <c r="B21" s="18" t="s">
        <v>108</v>
      </c>
      <c r="C21" s="19" t="s">
        <v>92</v>
      </c>
      <c r="D21" s="20" t="s">
        <v>109</v>
      </c>
      <c r="E21" s="25">
        <v>42360</v>
      </c>
    </row>
    <row r="22" spans="1:5" ht="24.95" customHeight="1" x14ac:dyDescent="0.25">
      <c r="A22" s="35">
        <f t="shared" si="0"/>
        <v>20</v>
      </c>
      <c r="B22" s="18" t="s">
        <v>160</v>
      </c>
      <c r="C22" s="19" t="s">
        <v>92</v>
      </c>
      <c r="D22" s="20" t="s">
        <v>110</v>
      </c>
      <c r="E22" s="25">
        <v>20110</v>
      </c>
    </row>
    <row r="23" spans="1:5" ht="24.95" customHeight="1" x14ac:dyDescent="0.25">
      <c r="A23" s="35">
        <f t="shared" si="0"/>
        <v>21</v>
      </c>
      <c r="B23" s="18" t="s">
        <v>161</v>
      </c>
      <c r="C23" s="19" t="s">
        <v>92</v>
      </c>
      <c r="D23" s="20" t="s">
        <v>111</v>
      </c>
      <c r="E23" s="25">
        <v>37050</v>
      </c>
    </row>
    <row r="24" spans="1:5" ht="24.95" customHeight="1" x14ac:dyDescent="0.25">
      <c r="A24" s="35">
        <f t="shared" si="0"/>
        <v>22</v>
      </c>
      <c r="B24" s="18" t="s">
        <v>112</v>
      </c>
      <c r="C24" s="19" t="s">
        <v>92</v>
      </c>
      <c r="D24" s="20" t="s">
        <v>113</v>
      </c>
      <c r="E24" s="25">
        <v>27580</v>
      </c>
    </row>
    <row r="25" spans="1:5" ht="24.95" customHeight="1" x14ac:dyDescent="0.25">
      <c r="A25" s="35">
        <f t="shared" si="0"/>
        <v>23</v>
      </c>
      <c r="B25" s="18" t="s">
        <v>115</v>
      </c>
      <c r="C25" s="19" t="s">
        <v>92</v>
      </c>
      <c r="D25" s="20" t="s">
        <v>116</v>
      </c>
      <c r="E25" s="25">
        <v>24960</v>
      </c>
    </row>
    <row r="26" spans="1:5" ht="24.95" customHeight="1" x14ac:dyDescent="0.25">
      <c r="B26" s="9"/>
      <c r="C26" s="11"/>
      <c r="D26" s="13"/>
      <c r="E26" s="16">
        <f>SUM(E3:E25)</f>
        <v>1100000</v>
      </c>
    </row>
    <row r="27" spans="1:5" x14ac:dyDescent="0.25">
      <c r="E27" s="3"/>
    </row>
  </sheetData>
  <sortState ref="B4:Y35">
    <sortCondition ref="D4:D35"/>
    <sortCondition ref="B4:B35"/>
  </sortState>
  <mergeCells count="1">
    <mergeCell ref="B1:D1"/>
  </mergeCells>
  <printOptions horizontalCentered="1"/>
  <pageMargins left="0.31496062992125984" right="0.39370078740157483" top="0.59055118110236227" bottom="0.39370078740157483" header="0.31496062992125984" footer="0.31496062992125984"/>
  <pageSetup paperSize="9" scale="61" orientation="landscape" horizontalDpi="4294967294" verticalDpi="4294967294" r:id="rId1"/>
  <headerFooter>
    <oddHeader xml:space="preserve">&amp;L&amp;"Arial Rounded MT Bold,Έντονη γραφή"&amp;9ΓΕΝΙΚΗ ΓΡΑΜΜΑΤΕΙΑ ΠΡΟΝΟΙΑΣ&amp;C&amp;"Arial Rounded MT Bold,Έντονη γραφή"&amp;9ΕΠΙΧΟΡΗΓΗΣΕΙΣ ΝΠΙΔ
ΚΕΝΤΡΙΚΗΣ ΜΑΚΕΔΟΝΙΑΣ
 </oddHeader>
    <oddFooter>&amp;R&amp;"Arial Rounded MT Bold,Κανονικά"&amp;8&amp;P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80" zoomScaleNormal="80" zoomScaleSheetLayoutView="8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0" sqref="L10"/>
    </sheetView>
  </sheetViews>
  <sheetFormatPr defaultRowHeight="15" x14ac:dyDescent="0.25"/>
  <cols>
    <col min="1" max="1" width="5.140625" style="36" bestFit="1" customWidth="1"/>
    <col min="2" max="2" width="38.28515625" style="4" customWidth="1"/>
    <col min="3" max="3" width="9" style="22" bestFit="1" customWidth="1"/>
    <col min="4" max="4" width="16" style="1" bestFit="1" customWidth="1"/>
    <col min="5" max="5" width="10.7109375" customWidth="1"/>
  </cols>
  <sheetData>
    <row r="1" spans="1:5" x14ac:dyDescent="0.25">
      <c r="B1" s="57"/>
      <c r="C1" s="57"/>
      <c r="D1" s="57"/>
    </row>
    <row r="2" spans="1:5" ht="22.5" x14ac:dyDescent="0.25">
      <c r="B2" s="6" t="s">
        <v>0</v>
      </c>
      <c r="C2" s="7" t="s">
        <v>1</v>
      </c>
      <c r="D2" s="12" t="s">
        <v>2</v>
      </c>
      <c r="E2" s="14" t="s">
        <v>169</v>
      </c>
    </row>
    <row r="3" spans="1:5" ht="24.95" customHeight="1" x14ac:dyDescent="0.25">
      <c r="A3" s="35">
        <v>1</v>
      </c>
      <c r="B3" s="18" t="s">
        <v>124</v>
      </c>
      <c r="C3" s="19" t="s">
        <v>122</v>
      </c>
      <c r="D3" s="20" t="s">
        <v>123</v>
      </c>
      <c r="E3" s="17">
        <v>8000</v>
      </c>
    </row>
    <row r="4" spans="1:5" ht="24.95" customHeight="1" x14ac:dyDescent="0.25">
      <c r="A4" s="35">
        <f t="shared" ref="A4:A11" si="0">A3+1</f>
        <v>2</v>
      </c>
      <c r="B4" s="18" t="s">
        <v>125</v>
      </c>
      <c r="C4" s="19" t="s">
        <v>122</v>
      </c>
      <c r="D4" s="20" t="s">
        <v>123</v>
      </c>
      <c r="E4" s="17">
        <v>10000</v>
      </c>
    </row>
    <row r="5" spans="1:5" ht="24.95" customHeight="1" x14ac:dyDescent="0.25">
      <c r="A5" s="35">
        <f t="shared" si="0"/>
        <v>3</v>
      </c>
      <c r="B5" s="18" t="s">
        <v>126</v>
      </c>
      <c r="C5" s="19" t="s">
        <v>122</v>
      </c>
      <c r="D5" s="20" t="s">
        <v>123</v>
      </c>
      <c r="E5" s="17">
        <v>9000</v>
      </c>
    </row>
    <row r="6" spans="1:5" ht="24.95" customHeight="1" x14ac:dyDescent="0.25">
      <c r="A6" s="35">
        <f t="shared" si="0"/>
        <v>4</v>
      </c>
      <c r="B6" s="18" t="s">
        <v>140</v>
      </c>
      <c r="C6" s="19" t="s">
        <v>122</v>
      </c>
      <c r="D6" s="20" t="s">
        <v>123</v>
      </c>
      <c r="E6" s="17">
        <v>5000</v>
      </c>
    </row>
    <row r="7" spans="1:5" ht="24.95" customHeight="1" x14ac:dyDescent="0.25">
      <c r="A7" s="35">
        <f t="shared" si="0"/>
        <v>5</v>
      </c>
      <c r="B7" s="18" t="s">
        <v>127</v>
      </c>
      <c r="C7" s="19" t="s">
        <v>122</v>
      </c>
      <c r="D7" s="20" t="s">
        <v>123</v>
      </c>
      <c r="E7" s="17">
        <v>10000</v>
      </c>
    </row>
    <row r="8" spans="1:5" ht="24.95" customHeight="1" x14ac:dyDescent="0.25">
      <c r="A8" s="35">
        <f t="shared" si="0"/>
        <v>6</v>
      </c>
      <c r="B8" s="18" t="s">
        <v>129</v>
      </c>
      <c r="C8" s="19" t="s">
        <v>122</v>
      </c>
      <c r="D8" s="20" t="s">
        <v>128</v>
      </c>
      <c r="E8" s="17">
        <v>5000</v>
      </c>
    </row>
    <row r="9" spans="1:5" ht="24.95" customHeight="1" x14ac:dyDescent="0.25">
      <c r="A9" s="35">
        <f t="shared" si="0"/>
        <v>7</v>
      </c>
      <c r="B9" s="18" t="s">
        <v>139</v>
      </c>
      <c r="C9" s="19" t="s">
        <v>122</v>
      </c>
      <c r="D9" s="20" t="s">
        <v>128</v>
      </c>
      <c r="E9" s="17">
        <v>1000</v>
      </c>
    </row>
    <row r="10" spans="1:5" ht="24.95" customHeight="1" x14ac:dyDescent="0.25">
      <c r="A10" s="35">
        <f t="shared" si="0"/>
        <v>8</v>
      </c>
      <c r="B10" s="18" t="s">
        <v>131</v>
      </c>
      <c r="C10" s="19" t="s">
        <v>122</v>
      </c>
      <c r="D10" s="20" t="s">
        <v>130</v>
      </c>
      <c r="E10" s="17">
        <v>12000</v>
      </c>
    </row>
    <row r="11" spans="1:5" ht="24.95" customHeight="1" x14ac:dyDescent="0.25">
      <c r="A11" s="35">
        <f t="shared" si="0"/>
        <v>9</v>
      </c>
      <c r="B11" s="18" t="s">
        <v>132</v>
      </c>
      <c r="C11" s="19" t="s">
        <v>122</v>
      </c>
      <c r="D11" s="20" t="s">
        <v>130</v>
      </c>
      <c r="E11" s="17">
        <v>10000</v>
      </c>
    </row>
    <row r="12" spans="1:5" ht="24.95" customHeight="1" x14ac:dyDescent="0.25">
      <c r="B12" s="9"/>
      <c r="C12" s="23"/>
      <c r="D12" s="13"/>
      <c r="E12" s="16">
        <f>SUM(E3:E11)</f>
        <v>70000</v>
      </c>
    </row>
    <row r="13" spans="1:5" x14ac:dyDescent="0.25">
      <c r="E13" s="3"/>
    </row>
  </sheetData>
  <mergeCells count="1">
    <mergeCell ref="B1:D1"/>
  </mergeCells>
  <printOptions horizontalCentered="1"/>
  <pageMargins left="0.31496062992125984" right="0.39370078740157483" top="0.59055118110236227" bottom="0.39370078740157483" header="0.31496062992125984" footer="0.31496062992125984"/>
  <pageSetup paperSize="9" scale="61" orientation="landscape" horizontalDpi="4294967294" verticalDpi="4294967294" r:id="rId1"/>
  <headerFooter>
    <oddHeader xml:space="preserve">&amp;L&amp;"Arial Rounded MT Bold,Έντονη γραφή"&amp;9ΓΕΝΙΚΗ ΓΡΑΜΜΑΤΕΙΑ ΠΡΟΝΟΙΑΣ&amp;C&amp;"Arial Rounded MT Bold,Έντονη γραφή"&amp;9ΕΠΙΧΟΡΗΓΗΣΕΙΣ ΝΠΙΔ
ΣΤΕΡΕΑΣ ΕΛΛΑΔΑΣ &amp;R&amp;"Arial Rounded MT Bold,Κανονικά"&amp;9 </oddHeader>
    <oddFooter>&amp;R&amp;"Arial Rounded MT Bold,Κανονικά"&amp;8&amp;P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20</vt:i4>
      </vt:variant>
    </vt:vector>
  </HeadingPairs>
  <TitlesOfParts>
    <vt:vector size="28" baseType="lpstr">
      <vt:lpstr>ΣΥΓΚΕΝΤΡΩΤΙΚΑ</vt:lpstr>
      <vt:lpstr>ΑΝΑΤ. ΜΑΚ-ΘΡΑΚ</vt:lpstr>
      <vt:lpstr>ΑΤΤΙΚΗ</vt:lpstr>
      <vt:lpstr>Β ΑΙΓΑΙΟ</vt:lpstr>
      <vt:lpstr>ΔΥΤ ΕΛΛΑΔΑ</vt:lpstr>
      <vt:lpstr>ΗΠΕΙΡΟΣ</vt:lpstr>
      <vt:lpstr>ΚΕΝ ΜΑΚ</vt:lpstr>
      <vt:lpstr>ΣΤΕΡΕΑ</vt:lpstr>
      <vt:lpstr>'ΑΝΑΤ. ΜΑΚ-ΘΡΑΚ'!_FilterDatabase</vt:lpstr>
      <vt:lpstr>ΑΤΤΙΚΗ!_FilterDatabase</vt:lpstr>
      <vt:lpstr>'Β ΑΙΓΑΙΟ'!_FilterDatabase</vt:lpstr>
      <vt:lpstr>'ΔΥΤ ΕΛΛΑΔΑ'!_FilterDatabase</vt:lpstr>
      <vt:lpstr>ΗΠΕΙΡΟΣ!_FilterDatabase</vt:lpstr>
      <vt:lpstr>'ΚΕΝ ΜΑΚ'!_FilterDatabase</vt:lpstr>
      <vt:lpstr>ΣΤΕΡΕΑ!_FilterDatabase</vt:lpstr>
      <vt:lpstr>'ΑΝΑΤ. ΜΑΚ-ΘΡΑΚ'!Print_Area</vt:lpstr>
      <vt:lpstr>ΑΤΤΙΚΗ!Print_Area</vt:lpstr>
      <vt:lpstr>'Β ΑΙΓΑΙΟ'!Print_Area</vt:lpstr>
      <vt:lpstr>'ΔΥΤ ΕΛΛΑΔΑ'!Print_Area</vt:lpstr>
      <vt:lpstr>ΗΠΕΙΡΟΣ!Print_Area</vt:lpstr>
      <vt:lpstr>'ΚΕΝ ΜΑΚ'!Print_Area</vt:lpstr>
      <vt:lpstr>ΣΤΕΡΕΑ!Print_Area</vt:lpstr>
      <vt:lpstr>'ΑΝΑΤ. ΜΑΚ-ΘΡΑΚ'!Print_Titles</vt:lpstr>
      <vt:lpstr>ΑΤΤΙΚΗ!Print_Titles</vt:lpstr>
      <vt:lpstr>'Β ΑΙΓΑΙΟ'!Print_Titles</vt:lpstr>
      <vt:lpstr>ΗΠΕΙΡΟΣ!Print_Titles</vt:lpstr>
      <vt:lpstr>'ΚΕΝ ΜΑΚ'!Print_Titles</vt:lpstr>
      <vt:lpstr>ΣΤΕΡΕΑ!Print_Titles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Γεωργια</cp:lastModifiedBy>
  <cp:lastPrinted>2018-08-23T13:07:21Z</cp:lastPrinted>
  <dcterms:created xsi:type="dcterms:W3CDTF">2017-09-29T14:44:37Z</dcterms:created>
  <dcterms:modified xsi:type="dcterms:W3CDTF">2018-10-29T12:12:22Z</dcterms:modified>
</cp:coreProperties>
</file>